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8 - Figurer og tabeller\"/>
    </mc:Choice>
  </mc:AlternateContent>
  <bookViews>
    <workbookView xWindow="0" yWindow="0" windowWidth="23040" windowHeight="9120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C11" i="1"/>
  <c r="D9" i="1"/>
  <c r="D8" i="1"/>
  <c r="C6" i="1"/>
  <c r="C12" i="1" s="1"/>
  <c r="C17" i="1" s="1"/>
  <c r="D5" i="1"/>
  <c r="D3" i="1"/>
  <c r="D6" i="1" s="1"/>
  <c r="D11" i="1" l="1"/>
  <c r="D12" i="1"/>
  <c r="D17" i="1" s="1"/>
  <c r="E3" i="1"/>
  <c r="E8" i="1"/>
  <c r="E6" i="1" l="1"/>
  <c r="F3" i="1"/>
  <c r="F6" i="1" s="1"/>
  <c r="E11" i="1"/>
  <c r="F8" i="1"/>
  <c r="F11" i="1" s="1"/>
  <c r="F12" i="1" l="1"/>
  <c r="F17" i="1" s="1"/>
  <c r="E12" i="1"/>
  <c r="E17" i="1" s="1"/>
</calcChain>
</file>

<file path=xl/sharedStrings.xml><?xml version="1.0" encoding="utf-8"?>
<sst xmlns="http://schemas.openxmlformats.org/spreadsheetml/2006/main" count="31" uniqueCount="26">
  <si>
    <t>Uthevet</t>
  </si>
  <si>
    <t>Sum</t>
  </si>
  <si>
    <t>Overskrift</t>
  </si>
  <si>
    <t>Mellomrom</t>
  </si>
  <si>
    <t>Stil</t>
  </si>
  <si>
    <t>Budsjett 2017</t>
  </si>
  <si>
    <t>Budsjett 2018</t>
  </si>
  <si>
    <t>Budsjett 2019</t>
  </si>
  <si>
    <t>Budsjett 2020</t>
  </si>
  <si>
    <t>Driftsinntekter</t>
  </si>
  <si>
    <t>Faste kontrakter med Stavanger kommune</t>
  </si>
  <si>
    <t>Refusjon materialkjøp fast kontrakt</t>
  </si>
  <si>
    <t>Andre salgsinntekter</t>
  </si>
  <si>
    <t>Sum inntekter</t>
  </si>
  <si>
    <t>Driftsutgifter</t>
  </si>
  <si>
    <t>Lønn inkl. sos utgifter</t>
  </si>
  <si>
    <t>Materialkjøp kontrakt</t>
  </si>
  <si>
    <t>Driftskostnader</t>
  </si>
  <si>
    <t>Sum utgifter</t>
  </si>
  <si>
    <t>Netto driftsresultat</t>
  </si>
  <si>
    <t>Finansposter</t>
  </si>
  <si>
    <t>Finansinntekter</t>
  </si>
  <si>
    <t>Finansutgifter</t>
  </si>
  <si>
    <t>Sum finansposter</t>
  </si>
  <si>
    <t>Netto resultat (overskudd)</t>
  </si>
  <si>
    <t>Investeringsbehov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</si>
</sst>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6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/>
      <top/>
      <bottom style="thin">
        <color theme="2" tint="-0.249977111117893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Protection="1">
      <protection locked="0"/>
    </xf>
    <xf numFmtId="0" fontId="2" fillId="2" borderId="2" xfId="0" applyFont="1" applyFill="1" applyBorder="1" applyProtection="1"/>
    <xf numFmtId="0" fontId="2" fillId="0" borderId="0" xfId="0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166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0" xfId="1" applyNumberFormat="1" applyFont="1" applyFill="1" applyBorder="1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1" sqref="B1"/>
    </sheetView>
  </sheetViews>
  <sheetFormatPr baseColWidth="10" defaultColWidth="10.796875" defaultRowHeight="15.6" x14ac:dyDescent="0.3"/>
  <cols>
    <col min="1" max="1" width="12.69921875" style="2" customWidth="1"/>
    <col min="2" max="2" width="24.296875" style="1" customWidth="1"/>
    <col min="3" max="16384" width="10.796875" style="1"/>
  </cols>
  <sheetData>
    <row r="1" spans="1:6" ht="28.8" x14ac:dyDescent="0.3">
      <c r="A1" s="3" t="s">
        <v>4</v>
      </c>
      <c r="B1" s="5"/>
      <c r="C1" s="6" t="s">
        <v>5</v>
      </c>
      <c r="D1" s="6" t="s">
        <v>6</v>
      </c>
      <c r="E1" s="6" t="s">
        <v>7</v>
      </c>
      <c r="F1" s="6" t="s">
        <v>8</v>
      </c>
    </row>
    <row r="2" spans="1:6" x14ac:dyDescent="0.3">
      <c r="A2" s="4"/>
      <c r="B2" s="7" t="s">
        <v>9</v>
      </c>
      <c r="C2" s="6"/>
      <c r="D2" s="6"/>
      <c r="E2" s="6"/>
      <c r="F2" s="8"/>
    </row>
    <row r="3" spans="1:6" ht="28.8" x14ac:dyDescent="0.3">
      <c r="A3" s="4"/>
      <c r="B3" s="7" t="s">
        <v>10</v>
      </c>
      <c r="C3" s="10">
        <v>-90000</v>
      </c>
      <c r="D3" s="10">
        <f>(C3*1.025)-3000</f>
        <v>-95249.999999999985</v>
      </c>
      <c r="E3" s="10">
        <f>D3*1.025</f>
        <v>-97631.249999999971</v>
      </c>
      <c r="F3" s="10">
        <f>E3*1.025</f>
        <v>-100072.03124999996</v>
      </c>
    </row>
    <row r="4" spans="1:6" ht="28.8" x14ac:dyDescent="0.3">
      <c r="A4" s="4"/>
      <c r="B4" s="7" t="s">
        <v>11</v>
      </c>
      <c r="C4" s="10">
        <v>-11700</v>
      </c>
      <c r="D4" s="10">
        <v>-11850</v>
      </c>
      <c r="E4" s="10">
        <v>-11900</v>
      </c>
      <c r="F4" s="10">
        <v>-12400</v>
      </c>
    </row>
    <row r="5" spans="1:6" x14ac:dyDescent="0.3">
      <c r="A5" s="4"/>
      <c r="B5" s="7" t="s">
        <v>12</v>
      </c>
      <c r="C5" s="10">
        <v>-43000</v>
      </c>
      <c r="D5" s="10">
        <f>-45000</f>
        <v>-45000</v>
      </c>
      <c r="E5" s="10">
        <v>-47600</v>
      </c>
      <c r="F5" s="10">
        <v>-49200</v>
      </c>
    </row>
    <row r="6" spans="1:6" x14ac:dyDescent="0.3">
      <c r="A6" s="4" t="s">
        <v>1</v>
      </c>
      <c r="B6" s="7" t="s">
        <v>13</v>
      </c>
      <c r="C6" s="10">
        <f t="shared" ref="C6" si="0">SUM(C3:C5)</f>
        <v>-144700</v>
      </c>
      <c r="D6" s="10">
        <f>SUM(D3:D5)</f>
        <v>-152100</v>
      </c>
      <c r="E6" s="10">
        <f>SUM(E3:E5)</f>
        <v>-157131.24999999997</v>
      </c>
      <c r="F6" s="10">
        <f>SUM(F3:F5)</f>
        <v>-161672.03124999994</v>
      </c>
    </row>
    <row r="7" spans="1:6" x14ac:dyDescent="0.3">
      <c r="A7" s="4"/>
      <c r="B7" s="7" t="s">
        <v>14</v>
      </c>
      <c r="C7" s="10"/>
      <c r="D7" s="10"/>
      <c r="E7" s="10"/>
      <c r="F7" s="11"/>
    </row>
    <row r="8" spans="1:6" x14ac:dyDescent="0.3">
      <c r="A8" s="4"/>
      <c r="B8" s="7" t="s">
        <v>15</v>
      </c>
      <c r="C8" s="10">
        <v>90000</v>
      </c>
      <c r="D8" s="10">
        <f>C8*1.025+1225+25</f>
        <v>93499.999999999985</v>
      </c>
      <c r="E8" s="10">
        <f>D8*1.025+1894</f>
        <v>97731.499999999971</v>
      </c>
      <c r="F8" s="10">
        <f>E8*1.025-1003</f>
        <v>99171.787499999962</v>
      </c>
    </row>
    <row r="9" spans="1:6" x14ac:dyDescent="0.3">
      <c r="A9" s="4"/>
      <c r="B9" s="7" t="s">
        <v>16</v>
      </c>
      <c r="C9" s="10">
        <v>11500</v>
      </c>
      <c r="D9" s="10">
        <f>C9+1200</f>
        <v>12700</v>
      </c>
      <c r="E9" s="10">
        <v>11900</v>
      </c>
      <c r="F9" s="10">
        <v>12200</v>
      </c>
    </row>
    <row r="10" spans="1:6" x14ac:dyDescent="0.3">
      <c r="A10" s="4"/>
      <c r="B10" s="7" t="s">
        <v>17</v>
      </c>
      <c r="C10" s="10">
        <v>42900</v>
      </c>
      <c r="D10" s="10">
        <v>45600</v>
      </c>
      <c r="E10" s="10">
        <v>47200</v>
      </c>
      <c r="F10" s="10">
        <v>50000</v>
      </c>
    </row>
    <row r="11" spans="1:6" x14ac:dyDescent="0.3">
      <c r="A11" s="4" t="s">
        <v>1</v>
      </c>
      <c r="B11" s="7" t="s">
        <v>18</v>
      </c>
      <c r="C11" s="10">
        <f t="shared" ref="C11:D11" si="1">SUM(C8:C10)</f>
        <v>144400</v>
      </c>
      <c r="D11" s="10">
        <f t="shared" si="1"/>
        <v>151800</v>
      </c>
      <c r="E11" s="10">
        <f>SUM(E8:E10)</f>
        <v>156831.49999999997</v>
      </c>
      <c r="F11" s="10">
        <f>SUM(F8:F10)</f>
        <v>161371.78749999998</v>
      </c>
    </row>
    <row r="12" spans="1:6" x14ac:dyDescent="0.3">
      <c r="A12" s="4" t="s">
        <v>3</v>
      </c>
      <c r="B12" s="7" t="s">
        <v>19</v>
      </c>
      <c r="C12" s="10">
        <f>C6+C11</f>
        <v>-300</v>
      </c>
      <c r="D12" s="10">
        <f>D6+D11</f>
        <v>-300</v>
      </c>
      <c r="E12" s="10">
        <f>E6+E11</f>
        <v>-299.75</v>
      </c>
      <c r="F12" s="10">
        <f>F6+F11</f>
        <v>-300.24374999996508</v>
      </c>
    </row>
    <row r="13" spans="1:6" x14ac:dyDescent="0.3">
      <c r="A13" s="4"/>
      <c r="B13" s="7" t="s">
        <v>20</v>
      </c>
      <c r="C13" s="10"/>
      <c r="D13" s="10"/>
      <c r="E13" s="10"/>
      <c r="F13" s="11"/>
    </row>
    <row r="14" spans="1:6" x14ac:dyDescent="0.3">
      <c r="A14" s="4"/>
      <c r="B14" s="7" t="s">
        <v>21</v>
      </c>
      <c r="C14" s="10">
        <v>-200</v>
      </c>
      <c r="D14" s="10">
        <v>-200</v>
      </c>
      <c r="E14" s="10">
        <v>-200</v>
      </c>
      <c r="F14" s="10">
        <v>-200</v>
      </c>
    </row>
    <row r="15" spans="1:6" x14ac:dyDescent="0.3">
      <c r="A15" s="4"/>
      <c r="B15" s="7" t="s">
        <v>22</v>
      </c>
      <c r="C15" s="10">
        <v>500</v>
      </c>
      <c r="D15" s="10">
        <v>500</v>
      </c>
      <c r="E15" s="10">
        <v>500</v>
      </c>
      <c r="F15" s="10">
        <v>500</v>
      </c>
    </row>
    <row r="16" spans="1:6" x14ac:dyDescent="0.3">
      <c r="A16" s="4" t="s">
        <v>1</v>
      </c>
      <c r="B16" s="7" t="s">
        <v>23</v>
      </c>
      <c r="C16" s="10">
        <f t="shared" ref="C16:F16" si="2">C14+C15</f>
        <v>300</v>
      </c>
      <c r="D16" s="10">
        <f t="shared" si="2"/>
        <v>300</v>
      </c>
      <c r="E16" s="10">
        <f t="shared" si="2"/>
        <v>300</v>
      </c>
      <c r="F16" s="10">
        <f t="shared" si="2"/>
        <v>300</v>
      </c>
    </row>
    <row r="17" spans="1:6" x14ac:dyDescent="0.3">
      <c r="A17" s="4" t="s">
        <v>0</v>
      </c>
      <c r="B17" s="7" t="s">
        <v>24</v>
      </c>
      <c r="C17" s="10">
        <f>C12+C16</f>
        <v>0</v>
      </c>
      <c r="D17" s="10">
        <f>D12+D16</f>
        <v>0</v>
      </c>
      <c r="E17" s="10">
        <f>E12+E16</f>
        <v>0.25</v>
      </c>
      <c r="F17" s="10">
        <f>F12+F16</f>
        <v>-0.2437499999650754</v>
      </c>
    </row>
    <row r="18" spans="1:6" x14ac:dyDescent="0.3">
      <c r="A18" s="4"/>
      <c r="B18" s="9" t="s">
        <v>25</v>
      </c>
      <c r="C18" s="11">
        <v>5000</v>
      </c>
      <c r="D18" s="11">
        <v>5000</v>
      </c>
      <c r="E18" s="11">
        <v>5000</v>
      </c>
      <c r="F18" s="11">
        <v>5000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Marianne Sigurdsen Schwerdt</cp:lastModifiedBy>
  <dcterms:created xsi:type="dcterms:W3CDTF">2016-10-13T09:01:13Z</dcterms:created>
  <dcterms:modified xsi:type="dcterms:W3CDTF">2016-10-20T18:20:26Z</dcterms:modified>
</cp:coreProperties>
</file>