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0" yWindow="45" windowWidth="14085" windowHeight="14370"/>
  </bookViews>
  <sheets>
    <sheet name="Oppskrift" sheetId="6" r:id="rId1"/>
    <sheet name="Investering" sheetId="2" r:id="rId2"/>
    <sheet name="Drift" sheetId="1" r:id="rId3"/>
    <sheet name="Renter og avdrag" sheetId="3" r:id="rId4"/>
    <sheet name="Låneopptak" sheetId="4" r:id="rId5"/>
  </sheets>
  <definedNames>
    <definedName name="_xlnm.Print_Area" localSheetId="2">Drift!$A$1:$H$95</definedName>
    <definedName name="_xlnm.Print_Area" localSheetId="1">Investering!$A$1:$H$108</definedName>
    <definedName name="_xlnm.Print_Area" localSheetId="4">Låneopptak!$A$1:$H$49</definedName>
    <definedName name="_xlnm.Print_Area" localSheetId="0">Oppskrift!$A$1:$I$62</definedName>
    <definedName name="_xlnm.Print_Area" localSheetId="3">'Renter og avdrag'!$B$1:$J$46</definedName>
    <definedName name="_xlnm.Print_Titles" localSheetId="2">Drift!$9:$9</definedName>
    <definedName name="_xlnm.Print_Titles" localSheetId="1">Investering!$9:$9</definedName>
  </definedNames>
  <calcPr calcId="145621"/>
</workbook>
</file>

<file path=xl/calcChain.xml><?xml version="1.0" encoding="utf-8"?>
<calcChain xmlns="http://schemas.openxmlformats.org/spreadsheetml/2006/main">
  <c r="C3" i="4" l="1"/>
  <c r="D2" i="2"/>
  <c r="D2" i="1"/>
  <c r="E2" i="3"/>
  <c r="E3" i="3"/>
  <c r="D3" i="1"/>
  <c r="D3" i="2"/>
  <c r="F24" i="4"/>
  <c r="E24" i="4"/>
  <c r="D24" i="4"/>
  <c r="C24" i="4"/>
  <c r="G39" i="4"/>
  <c r="G38" i="4"/>
  <c r="D38" i="4"/>
  <c r="D39" i="4" s="1"/>
  <c r="E38" i="4"/>
  <c r="E39" i="4" s="1"/>
  <c r="F38" i="4"/>
  <c r="F39" i="4" s="1"/>
  <c r="C38" i="4"/>
  <c r="C39" i="4" s="1"/>
  <c r="B14" i="4"/>
  <c r="B27" i="4"/>
  <c r="C12" i="4"/>
  <c r="B16" i="3" s="1"/>
  <c r="C73" i="2"/>
  <c r="G89" i="2"/>
  <c r="F89" i="2"/>
  <c r="E89" i="2"/>
  <c r="D89" i="2"/>
  <c r="C89" i="2"/>
  <c r="G73" i="2"/>
  <c r="F73" i="2"/>
  <c r="E73" i="2"/>
  <c r="D73" i="2"/>
  <c r="C81" i="2"/>
  <c r="C65" i="2"/>
  <c r="C57" i="2"/>
  <c r="C41" i="2"/>
  <c r="C49" i="2"/>
  <c r="C33" i="2"/>
  <c r="C25" i="2"/>
  <c r="C17" i="2"/>
  <c r="C2" i="4"/>
  <c r="D9" i="1"/>
  <c r="E9" i="1" s="1"/>
  <c r="F9" i="1" s="1"/>
  <c r="G9" i="1" s="1"/>
  <c r="D9" i="2"/>
  <c r="E9" i="2" s="1"/>
  <c r="F9" i="2" s="1"/>
  <c r="G9" i="2" s="1"/>
  <c r="E104" i="2"/>
  <c r="E103" i="2" s="1"/>
  <c r="E105" i="2" s="1"/>
  <c r="E107" i="2" s="1"/>
  <c r="F104" i="2"/>
  <c r="G104" i="2"/>
  <c r="G103" i="2" s="1"/>
  <c r="G105" i="2" s="1"/>
  <c r="G107" i="2" s="1"/>
  <c r="D104" i="2"/>
  <c r="D57" i="2"/>
  <c r="E57" i="2"/>
  <c r="F57" i="2"/>
  <c r="G57" i="2"/>
  <c r="G25" i="2"/>
  <c r="F25" i="2"/>
  <c r="E25" i="2"/>
  <c r="D25" i="2"/>
  <c r="G17" i="2"/>
  <c r="G91" i="2" s="1"/>
  <c r="F14" i="4" s="1"/>
  <c r="F15" i="4" s="1"/>
  <c r="F17" i="2"/>
  <c r="E17" i="2"/>
  <c r="D17" i="2"/>
  <c r="D91" i="2" s="1"/>
  <c r="C14" i="4" s="1"/>
  <c r="C15" i="4" s="1"/>
  <c r="E58" i="1"/>
  <c r="F58" i="1"/>
  <c r="G58" i="1"/>
  <c r="D58" i="1"/>
  <c r="E25" i="1"/>
  <c r="F25" i="1"/>
  <c r="G25" i="1"/>
  <c r="D25" i="1"/>
  <c r="E17" i="1"/>
  <c r="F17" i="1"/>
  <c r="G17" i="1"/>
  <c r="D17" i="1"/>
  <c r="G76" i="1"/>
  <c r="F76" i="1"/>
  <c r="E76" i="1"/>
  <c r="D76" i="1"/>
  <c r="G67" i="1"/>
  <c r="F67" i="1"/>
  <c r="E67" i="1"/>
  <c r="D67" i="1"/>
  <c r="G49" i="1"/>
  <c r="F49" i="1"/>
  <c r="E49" i="1"/>
  <c r="D49" i="1"/>
  <c r="G81" i="2"/>
  <c r="F81" i="2"/>
  <c r="E81" i="2"/>
  <c r="D81" i="2"/>
  <c r="G65" i="2"/>
  <c r="F65" i="2"/>
  <c r="F91" i="2" s="1"/>
  <c r="E14" i="4" s="1"/>
  <c r="E15" i="4" s="1"/>
  <c r="E65" i="2"/>
  <c r="D65" i="2"/>
  <c r="G49" i="2"/>
  <c r="F49" i="2"/>
  <c r="E49" i="2"/>
  <c r="D49" i="2"/>
  <c r="G33" i="2"/>
  <c r="F33" i="2"/>
  <c r="E33" i="2"/>
  <c r="D33" i="2"/>
  <c r="F33" i="1"/>
  <c r="D33" i="1"/>
  <c r="E41" i="2"/>
  <c r="E91" i="2" s="1"/>
  <c r="D14" i="4" s="1"/>
  <c r="D15" i="4" s="1"/>
  <c r="F41" i="2"/>
  <c r="G41" i="2"/>
  <c r="D41" i="2"/>
  <c r="E41" i="1"/>
  <c r="F41" i="1"/>
  <c r="G41" i="1"/>
  <c r="E33" i="1"/>
  <c r="G33" i="1"/>
  <c r="D41" i="1"/>
  <c r="F27" i="4" l="1"/>
  <c r="F30" i="4" s="1"/>
  <c r="G41" i="3" s="1"/>
  <c r="G44" i="3" s="1"/>
  <c r="F103" i="2"/>
  <c r="E27" i="4" s="1"/>
  <c r="E30" i="4" s="1"/>
  <c r="E32" i="4" s="1"/>
  <c r="D27" i="4"/>
  <c r="D30" i="4" s="1"/>
  <c r="E25" i="3" s="1"/>
  <c r="E44" i="3" s="1"/>
  <c r="D103" i="2"/>
  <c r="C27" i="4" s="1"/>
  <c r="C30" i="4" s="1"/>
  <c r="D17" i="3" s="1"/>
  <c r="D36" i="3" s="1"/>
  <c r="E40" i="4"/>
  <c r="E41" i="4" s="1"/>
  <c r="E44" i="4"/>
  <c r="E45" i="4" s="1"/>
  <c r="E46" i="4" s="1"/>
  <c r="E47" i="4" s="1"/>
  <c r="D19" i="4"/>
  <c r="B24" i="3" s="1"/>
  <c r="C19" i="4"/>
  <c r="C32" i="4"/>
  <c r="D36" i="4"/>
  <c r="C36" i="4"/>
  <c r="C40" i="4"/>
  <c r="C41" i="4" s="1"/>
  <c r="F40" i="4"/>
  <c r="F41" i="4" s="1"/>
  <c r="D40" i="4"/>
  <c r="D41" i="4" s="1"/>
  <c r="E17" i="3" l="1"/>
  <c r="D20" i="3"/>
  <c r="E20" i="3" s="1"/>
  <c r="D80" i="1" s="1"/>
  <c r="C44" i="4"/>
  <c r="C45" i="4" s="1"/>
  <c r="C46" i="4" s="1"/>
  <c r="C47" i="4" s="1"/>
  <c r="E27" i="3"/>
  <c r="D44" i="3"/>
  <c r="F105" i="2"/>
  <c r="F107" i="2" s="1"/>
  <c r="D44" i="4"/>
  <c r="D45" i="4" s="1"/>
  <c r="D46" i="4" s="1"/>
  <c r="D47" i="4" s="1"/>
  <c r="D32" i="4"/>
  <c r="F33" i="3"/>
  <c r="F44" i="3" s="1"/>
  <c r="D28" i="3"/>
  <c r="F28" i="3" s="1"/>
  <c r="E80" i="1" s="1"/>
  <c r="D19" i="3"/>
  <c r="D105" i="2"/>
  <c r="D107" i="2" s="1"/>
  <c r="F44" i="4"/>
  <c r="F45" i="4" s="1"/>
  <c r="F32" i="4"/>
  <c r="G43" i="3"/>
  <c r="G45" i="3" s="1"/>
  <c r="H45" i="3" s="1"/>
  <c r="E28" i="3"/>
  <c r="E33" i="3" s="1"/>
  <c r="E35" i="3" s="1"/>
  <c r="E36" i="3"/>
  <c r="E29" i="3"/>
  <c r="F29" i="3" s="1"/>
  <c r="D25" i="3"/>
  <c r="F25" i="3" s="1"/>
  <c r="F17" i="3"/>
  <c r="D12" i="4"/>
  <c r="E19" i="4"/>
  <c r="D27" i="3"/>
  <c r="F36" i="3"/>
  <c r="G36" i="3" s="1"/>
  <c r="E19" i="3"/>
  <c r="D79" i="1" s="1"/>
  <c r="D92" i="1" s="1"/>
  <c r="D94" i="1" s="1"/>
  <c r="D21" i="3"/>
  <c r="E21" i="3" s="1"/>
  <c r="F46" i="4" l="1"/>
  <c r="F47" i="4" s="1"/>
  <c r="E41" i="3"/>
  <c r="E43" i="3" s="1"/>
  <c r="E45" i="3" s="1"/>
  <c r="E37" i="3"/>
  <c r="F35" i="3"/>
  <c r="F37" i="3"/>
  <c r="G37" i="3" s="1"/>
  <c r="D33" i="3"/>
  <c r="D41" i="3" s="1"/>
  <c r="F27" i="3"/>
  <c r="E79" i="1" s="1"/>
  <c r="E92" i="1" s="1"/>
  <c r="E94" i="1" s="1"/>
  <c r="D29" i="3"/>
  <c r="E36" i="4"/>
  <c r="F19" i="4"/>
  <c r="E12" i="4"/>
  <c r="B32" i="3"/>
  <c r="F41" i="3"/>
  <c r="F43" i="3" s="1"/>
  <c r="F45" i="3" s="1"/>
  <c r="F80" i="1"/>
  <c r="G25" i="3"/>
  <c r="G33" i="3" l="1"/>
  <c r="D35" i="3"/>
  <c r="G35" i="3"/>
  <c r="F79" i="1" s="1"/>
  <c r="F92" i="1" s="1"/>
  <c r="F94" i="1" s="1"/>
  <c r="D37" i="3"/>
  <c r="F12" i="4"/>
  <c r="B40" i="3"/>
  <c r="F36" i="4"/>
  <c r="H44" i="3"/>
  <c r="G80" i="1" s="1"/>
  <c r="H33" i="3"/>
  <c r="D43" i="3"/>
  <c r="H41" i="3"/>
  <c r="I41" i="3" l="1"/>
  <c r="H43" i="3"/>
  <c r="G79" i="1" s="1"/>
  <c r="G92" i="1" s="1"/>
  <c r="G94" i="1" s="1"/>
  <c r="D45" i="3"/>
</calcChain>
</file>

<file path=xl/sharedStrings.xml><?xml version="1.0" encoding="utf-8"?>
<sst xmlns="http://schemas.openxmlformats.org/spreadsheetml/2006/main" count="186" uniqueCount="144">
  <si>
    <t>Sum skole</t>
  </si>
  <si>
    <t>Sum barn og unge</t>
  </si>
  <si>
    <t>Sum levekår</t>
  </si>
  <si>
    <t>Sum kultur og byutvikling</t>
  </si>
  <si>
    <t>Levekår</t>
  </si>
  <si>
    <t>Nedbetalingstid</t>
  </si>
  <si>
    <t>Nytt lån</t>
  </si>
  <si>
    <t>Sum lån</t>
  </si>
  <si>
    <t>Lånebeløp</t>
  </si>
  <si>
    <t>Sum lån 31.12</t>
  </si>
  <si>
    <t>Rådmannens forslag</t>
  </si>
  <si>
    <t>Kommentar</t>
  </si>
  <si>
    <t>Sum endringer i investeringer</t>
  </si>
  <si>
    <t>Budsjettbalanse skal være lik 0</t>
  </si>
  <si>
    <t>Start med investeringsbudsjettet</t>
  </si>
  <si>
    <t>Driftsbudsjettet</t>
  </si>
  <si>
    <t>Renter, endret låneopptak (beregnes av modellen)</t>
  </si>
  <si>
    <t>Endring avdragsbetalinger (beregnes av modellen)</t>
  </si>
  <si>
    <t>Overføring fra drift (beregnes av modellen)</t>
  </si>
  <si>
    <t>Startlån</t>
  </si>
  <si>
    <t>Endringer per tjenesteområde:</t>
  </si>
  <si>
    <t>Budsjettforslag fra:</t>
  </si>
  <si>
    <t>(Legg inn hvem som leverer dette budsjettforslaget, eks. hvilket politisk parti.)</t>
  </si>
  <si>
    <t>Endringer i rådmannens forslag til investeringsbudsjett</t>
  </si>
  <si>
    <t>Kultur og byutvikling</t>
  </si>
  <si>
    <t>Bymiljø og utbygging</t>
  </si>
  <si>
    <t>Rådmann, stab og støttefunksjoner</t>
  </si>
  <si>
    <t>Barn og unge</t>
  </si>
  <si>
    <t>Skole</t>
  </si>
  <si>
    <t>Samfunnsmedisin</t>
  </si>
  <si>
    <t>Sum samfunnsmedisin</t>
  </si>
  <si>
    <t>Sum bymiljø og utbygging</t>
  </si>
  <si>
    <t>Sum rådmann, stab, støttefunksjoner</t>
  </si>
  <si>
    <t>Endringer i rådmannens forslag til driftsbudsjett</t>
  </si>
  <si>
    <t xml:space="preserve">Barnehage </t>
  </si>
  <si>
    <t>Sum barnehage</t>
  </si>
  <si>
    <t>eventuelt en kombinasjon av disse to.</t>
  </si>
  <si>
    <t>Renter og avdrag av endringen i lånegjeld beregnes av modellen i arket 'renter og avdrag', og endringen i renter og avdrag</t>
  </si>
  <si>
    <t>Dette genererer nye endringer i låneavdrag og renter.</t>
  </si>
  <si>
    <t>Gjenta prosessen med overføring fra drift til investeringer i arket 'Drift', og endringer i låneopptak i arket</t>
  </si>
  <si>
    <t>Felles inntekter og utgifter (bl.a. renter og avdrag)</t>
  </si>
  <si>
    <t>Sum felles inntekter og utgifter (bl.a. renter og avdrag)</t>
  </si>
  <si>
    <t>*</t>
  </si>
  <si>
    <t xml:space="preserve">Full renteeffekt samme år som lånet tas opp (ev. redusert opptak). </t>
  </si>
  <si>
    <t>Økning i utgiftene eller reduserte inntekter (eller låneopptak) legges inn med positiv fortegn.</t>
  </si>
  <si>
    <t>Økning i inntektene (eller låneopptak) eller reduserte utgifter legges inn med  negativt fortegn.</t>
  </si>
  <si>
    <t>(Positivt tall = redusert låneopptak, negativt tall = økt låneopptak. Rentenivå er rådmannens forslag)</t>
  </si>
  <si>
    <t>Økning i utgiftene eller reduserte inntekter legges inn med positiv fortegn.</t>
  </si>
  <si>
    <t>Økning i inntektene eller reduserte utgifter legges inn med  negativt fortegn.</t>
  </si>
  <si>
    <t>Ordinært låneopptak til investeringer</t>
  </si>
  <si>
    <t>Sum låneopptak rådmannens forslag</t>
  </si>
  <si>
    <t>Årets låneopptak viser som negativt tall, ytterligere økning viser også som negativt tall og reduksjon som positivt tall.</t>
  </si>
  <si>
    <t>Låneopptak og kapitalkostnader - forslag til endringer</t>
  </si>
  <si>
    <t>Låneopptak til videre utlån (ikke startlån)</t>
  </si>
  <si>
    <t>Overføring fra drift til investering (legges inn av bruker)</t>
  </si>
  <si>
    <t>Alternativt må andre balanseringstiltak i drift eller investering legges inn.</t>
  </si>
  <si>
    <t xml:space="preserve"> </t>
  </si>
  <si>
    <t>Sum endringer i låneopptak per år</t>
  </si>
  <si>
    <t>Nytt låneopptak per år</t>
  </si>
  <si>
    <t>Dato - balansert forslag</t>
  </si>
  <si>
    <t>Felles for alle arkfanene i simuleringsmodellen:</t>
  </si>
  <si>
    <t>Datert:</t>
  </si>
  <si>
    <t>Forslag til endringer i låneopptak:</t>
  </si>
  <si>
    <t>Diverse bygg og anlegg</t>
  </si>
  <si>
    <t>Park og vei</t>
  </si>
  <si>
    <t>Skolebygg</t>
  </si>
  <si>
    <t>Barnehagebygg</t>
  </si>
  <si>
    <t>Utbyggingsområder</t>
  </si>
  <si>
    <t>Felles</t>
  </si>
  <si>
    <t>Selvkostområder - Vann, avløp, renovasjon</t>
  </si>
  <si>
    <t>Kirkelig Fellesråd</t>
  </si>
  <si>
    <t>Fond (Bruk = minus, avsetning = pluss-tall)</t>
  </si>
  <si>
    <t>Låneopptak endring (Økn.=minus, redusert = pluss)</t>
  </si>
  <si>
    <t>Tilskuddsendringer:</t>
  </si>
  <si>
    <t>Salg av investeringer - endringer:</t>
  </si>
  <si>
    <t>Sum finansiering av investeringer</t>
  </si>
  <si>
    <t>Finansiering av investeringer</t>
  </si>
  <si>
    <t>INVESTERINGSBUDSJETT - ENDRINGER</t>
  </si>
  <si>
    <t>DRIFTSBUDSJETT -  ENDRINGER</t>
  </si>
  <si>
    <t>Endringer i sentrale inntekter:</t>
  </si>
  <si>
    <t>Eiendomsskatt</t>
  </si>
  <si>
    <t>Disposisjonsfond (bruk = minus, avsetning = pluss-tall)</t>
  </si>
  <si>
    <t>Endringer i sentrale kostnader:</t>
  </si>
  <si>
    <t>SUM DRIFTSBALANSE:  skal være lik 0</t>
  </si>
  <si>
    <t>Rådmannens forslag:</t>
  </si>
  <si>
    <t>Lån</t>
  </si>
  <si>
    <t>Sum investeringer</t>
  </si>
  <si>
    <t>Andel egenfinansiering</t>
  </si>
  <si>
    <t>Endring:</t>
  </si>
  <si>
    <t>Endringer i låneopptak:</t>
  </si>
  <si>
    <t>Endringer i brutto investeringer</t>
  </si>
  <si>
    <t>Første år i økonomiplanperioden</t>
  </si>
  <si>
    <t>Kun for administrasjonen:</t>
  </si>
  <si>
    <t>Brutto investeringer - rådmannens forslag</t>
  </si>
  <si>
    <t>Sum nytt forslag til brutto investeringer</t>
  </si>
  <si>
    <t>Blå tall må endres hvert år.</t>
  </si>
  <si>
    <t>Endringer i rådmannens forslag - investeringsnivå, låneopptak og andel egenfinansiering</t>
  </si>
  <si>
    <t>Lån til investeringer</t>
  </si>
  <si>
    <t>Iht forslag innlagt i denne modellen.</t>
  </si>
  <si>
    <t>Finansiering investeringer og utkast til andel egenfinansiering</t>
  </si>
  <si>
    <t>Andel egenfinansiering - utkast</t>
  </si>
  <si>
    <t xml:space="preserve"> 'Investering' av modellen.</t>
  </si>
  <si>
    <t xml:space="preserve">For å saldere driftsbudsjettet slik at det går i null, bør det manuelt legges inn tilsvarende beløp i arket 'Drift' - enten som et </t>
  </si>
  <si>
    <t>Legg inn endringer i investeringsbudsjettet i arket 'Investering' (både pluss- og minustiltak).</t>
  </si>
  <si>
    <t>Legg inn ønskede endringer i driftsbudsjettet i arket 'Drift' (både pluss- og minustiltak (per tjenesteområde)).</t>
  </si>
  <si>
    <t>Investering' til både drifts- og investeringsbudsjettet går i null.</t>
  </si>
  <si>
    <t>Punkt 6 og 7 gjentas til drifts- og investeringsbudsjettet går i null. Få balanse først i år 1 av planperioden, deretter år 2 osv.</t>
  </si>
  <si>
    <t>For å saldere driftsbudsjettet slik at det går i null, må det igjen legges inn endringer, eventuelt i</t>
  </si>
  <si>
    <t xml:space="preserve">Dersom tiltaksendringene ikke går i null (se sumlinje 107), må låneopptaket eller overføring fra drift justeres tilsvarende, </t>
  </si>
  <si>
    <t>Legg inn aktuell endring i låneopptak i linje 103 (for samtlige år).</t>
  </si>
  <si>
    <t>blir automatisk overført til driftsbudsjettet - linje 79 og 80.</t>
  </si>
  <si>
    <t>I arket 'Drift' framkommer da en ubalanse i linje 94 i samtlige år. Beløpet endres utover planperioden.</t>
  </si>
  <si>
    <t>konkret driftstiltak, eller i linje 91, 'Overføring fra drift til investering'. Dette beløpet blir automatisk overført til arket</t>
  </si>
  <si>
    <t>I arket 'Investering' må da låneopptaket i linje 103 endres tilsvarende.</t>
  </si>
  <si>
    <t>Dersom tiltaksendringene ikke går i null (se sumlinje 94), må 'Overføring fra drift til investering' justeres tilsvarende.</t>
  </si>
  <si>
    <t>Endre 'Overføring fra drift til investering' i linje 91, for å få driftsbudsjettet i balanse.</t>
  </si>
  <si>
    <t xml:space="preserve">Gå til linje 103 i arket 'Investering' og endre låneopptaket slik at investeringsbudsjettet igjen går i null. </t>
  </si>
  <si>
    <t xml:space="preserve"> 'Overføring fra drift til investering' (linje 91).</t>
  </si>
  <si>
    <t>I arket 'Investering' må eventuelt låneopptaket i linje 103 igjen endres med nødvendige beløp hvert år i hele planperioden.</t>
  </si>
  <si>
    <t>NB Beregningene i grå felt nedenfor gjøres automatisk av modellen og må ikke endres i denne arkfanen!</t>
  </si>
  <si>
    <t>NB Beregningene nedenfor gjøres automatisk av modellen og må ikke endres!</t>
  </si>
  <si>
    <t>Regnearket kan til slutt sendes inn til økonomiavdelingen i Stavanger kommune for teknisk kvalitetssikring</t>
  </si>
  <si>
    <t xml:space="preserve">                                                                      </t>
  </si>
  <si>
    <t>Egenfinansiering</t>
  </si>
  <si>
    <t>Beløp i hele tusen kroner.</t>
  </si>
  <si>
    <t>år på nye investeringslån. Beregningen har full avdragsbelastningen i låneopptaksåret, jf opptak tidlig på året.</t>
  </si>
  <si>
    <t>Modell-revisjon</t>
  </si>
  <si>
    <t>Tekstfelt i kolonne C: Her legges tiltaksteksten inn. I kolonne B kan henvisning til linjenr. i driftsrammetabellen eller</t>
  </si>
  <si>
    <t xml:space="preserve"> investeringstabellen legges inn dersom endringen gjelder tiltak som finnes der. Helt nye tiltak beskrives ganske kort og</t>
  </si>
  <si>
    <t xml:space="preserve"> med en referanse til ev. utfyllende skriftlig beskrivelse som følger budsjettforslaget.</t>
  </si>
  <si>
    <t>Tiltak legges inn i de hvite feltene (per kategori / tjenesteområde) med beløp i kolonne D til G . Alle tall i hele tusen kroner.</t>
  </si>
  <si>
    <t>Stavanger kommune - Økononomi - SOA</t>
  </si>
  <si>
    <t>Sykehjem, bofellesskap og bolig</t>
  </si>
  <si>
    <t>Park- og idrettsbygg</t>
  </si>
  <si>
    <t>Finansutgifter</t>
  </si>
  <si>
    <t>Rentesats</t>
  </si>
  <si>
    <t xml:space="preserve">Renter </t>
  </si>
  <si>
    <t>Avdrag</t>
  </si>
  <si>
    <t>Rammetilskudd</t>
  </si>
  <si>
    <t>Skatt fra inntekt og formue</t>
  </si>
  <si>
    <t>Forslag HØP 2017-2020</t>
  </si>
  <si>
    <t>DD.MM.ÅÅ</t>
  </si>
  <si>
    <t>Viderelån til KF-ene</t>
  </si>
  <si>
    <t>(navn)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</si>
</sst>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* #,##0.00_);_(* \(#,##0.00\);_(* &quot;-&quot;??_);_(@_)"/>
    <numFmt numFmtId="165" formatCode="0.00%"/>
    <numFmt numFmtId="166" formatCode="_ * #,##0_ ;_ * \-#,##0_ ;_ * &quot;-&quot;??_ ;_ @_ "/>
    <numFmt numFmtId="167" formatCode="0.0\ %"/>
  </numFmts>
  <fonts count="32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6"/>
      <name val="Arial"/>
      <family val="2"/>
    </font>
    <font>
      <i/>
      <sz val="9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sz val="10"/>
      <color rgb="FF0070C0"/>
      <name val="Arial"/>
      <family val="2"/>
    </font>
    <font>
      <sz val="10"/>
      <color rgb="FF0060A5"/>
      <name val="Arial"/>
      <family val="2"/>
    </font>
    <font>
      <i/>
      <sz val="10"/>
      <color rgb="FFFF0000"/>
      <name val="Arial"/>
      <family val="2"/>
    </font>
    <font>
      <sz val="12"/>
      <color rgb="FF0060A5"/>
      <name val="Arial"/>
      <family val="2"/>
    </font>
    <font>
      <i/>
      <sz val="10"/>
      <color rgb="FF0070C0"/>
      <name val="Arial"/>
      <family val="2"/>
    </font>
    <font>
      <sz val="10"/>
      <color rgb="FFC00000"/>
      <name val="Arial"/>
      <family val="2"/>
    </font>
    <font>
      <sz val="11"/>
      <color rgb="FF000000"/>
      <name val="Arial"/>
      <family val="2"/>
    </font>
    <font>
      <b/>
      <i/>
      <sz val="10"/>
      <color theme="0"/>
      <name val="Arial"/>
      <family val="2"/>
    </font>
    <font>
      <b/>
      <sz val="10"/>
      <color rgb="FFC00000"/>
      <name val="Arial"/>
      <family val="2"/>
    </font>
    <font>
      <i/>
      <sz val="8"/>
      <name val="Arial"/>
      <family val="2"/>
    </font>
    <font>
      <sz val="9"/>
      <name val="Arial"/>
      <family val="2"/>
    </font>
    <font>
      <i/>
      <sz val="10"/>
      <color rgb="FF0060A5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7D2CB"/>
        <bgColor indexed="64"/>
      </patternFill>
    </fill>
    <fill>
      <patternFill patternType="solid">
        <fgColor rgb="FF0060A5"/>
        <bgColor indexed="64"/>
      </patternFill>
    </fill>
    <fill>
      <patternFill patternType="solid">
        <fgColor rgb="FF9BCBEB"/>
        <bgColor indexed="64"/>
      </patternFill>
    </fill>
    <fill>
      <patternFill patternType="solid">
        <fgColor rgb="FF4C8C2B"/>
        <bgColor indexed="64"/>
      </patternFill>
    </fill>
    <fill>
      <patternFill patternType="solid">
        <fgColor rgb="FFB5BD00"/>
        <bgColor indexed="64"/>
      </patternFill>
    </fill>
    <fill>
      <patternFill patternType="solid">
        <fgColor rgb="FFBFB8A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17" fillId="0" borderId="0"/>
    <xf numFmtId="9" fontId="1" fillId="0" borderId="0" applyFont="0" applyFill="0" applyBorder="0" applyAlignment="0" applyProtection="0"/>
  </cellStyleXfs>
  <cellXfs count="179">
    <xf numFmtId="0" fontId="0" fillId="0" borderId="0" xfId="0"/>
    <xf numFmtId="0" fontId="2" fillId="0" borderId="0" xfId="0" applyFont="1"/>
    <xf numFmtId="0" fontId="4" fillId="0" borderId="0" xfId="0" applyFont="1" applyAlignment="1">
      <alignment vertical="center"/>
    </xf>
    <xf numFmtId="0" fontId="4" fillId="0" borderId="0" xfId="0" applyFont="1"/>
    <xf numFmtId="3" fontId="4" fillId="0" borderId="0" xfId="0" applyNumberFormat="1" applyFont="1"/>
    <xf numFmtId="0" fontId="4" fillId="0" borderId="0" xfId="0" applyFont="1" applyFill="1"/>
    <xf numFmtId="3" fontId="0" fillId="0" borderId="0" xfId="0" applyNumberFormat="1"/>
    <xf numFmtId="3" fontId="2" fillId="0" borderId="0" xfId="0" applyNumberFormat="1" applyFont="1"/>
    <xf numFmtId="3" fontId="5" fillId="2" borderId="0" xfId="0" applyNumberFormat="1" applyFont="1" applyFill="1"/>
    <xf numFmtId="165" fontId="6" fillId="0" borderId="0" xfId="0" applyNumberFormat="1" applyFont="1" applyAlignment="1"/>
    <xf numFmtId="165" fontId="7" fillId="0" borderId="0" xfId="0" applyNumberFormat="1" applyFont="1" applyAlignment="1"/>
    <xf numFmtId="16" fontId="2" fillId="0" borderId="0" xfId="0" applyNumberFormat="1" applyFont="1"/>
    <xf numFmtId="49" fontId="0" fillId="0" borderId="0" xfId="0" applyNumberFormat="1"/>
    <xf numFmtId="0" fontId="4" fillId="0" borderId="0" xfId="0" applyFont="1" applyAlignment="1">
      <alignment horizontal="center"/>
    </xf>
    <xf numFmtId="0" fontId="4" fillId="0" borderId="0" xfId="0" applyFont="1" applyFill="1" applyAlignment="1">
      <alignment vertical="center"/>
    </xf>
    <xf numFmtId="0" fontId="9" fillId="0" borderId="1" xfId="0" applyFont="1" applyBorder="1"/>
    <xf numFmtId="0" fontId="9" fillId="0" borderId="0" xfId="0" applyFont="1"/>
    <xf numFmtId="0" fontId="9" fillId="0" borderId="1" xfId="0" applyFont="1" applyFill="1" applyBorder="1"/>
    <xf numFmtId="0" fontId="10" fillId="0" borderId="0" xfId="0" applyFont="1"/>
    <xf numFmtId="0" fontId="0" fillId="0" borderId="0" xfId="0" applyBorder="1"/>
    <xf numFmtId="3" fontId="5" fillId="3" borderId="0" xfId="0" applyNumberFormat="1" applyFont="1" applyFill="1"/>
    <xf numFmtId="10" fontId="20" fillId="4" borderId="0" xfId="3" applyNumberFormat="1" applyFont="1" applyFill="1" applyBorder="1"/>
    <xf numFmtId="0" fontId="0" fillId="4" borderId="0" xfId="0" applyFill="1"/>
    <xf numFmtId="0" fontId="2" fillId="4" borderId="0" xfId="0" applyFont="1" applyFill="1"/>
    <xf numFmtId="0" fontId="12" fillId="4" borderId="0" xfId="0" applyFont="1" applyFill="1"/>
    <xf numFmtId="0" fontId="4" fillId="4" borderId="0" xfId="0" applyFont="1" applyFill="1"/>
    <xf numFmtId="3" fontId="4" fillId="4" borderId="0" xfId="0" applyNumberFormat="1" applyFont="1" applyFill="1"/>
    <xf numFmtId="0" fontId="3" fillId="4" borderId="0" xfId="0" applyFont="1" applyFill="1"/>
    <xf numFmtId="3" fontId="4" fillId="4" borderId="0" xfId="0" applyNumberFormat="1" applyFont="1" applyFill="1" applyAlignment="1">
      <alignment horizontal="center"/>
    </xf>
    <xf numFmtId="0" fontId="18" fillId="5" borderId="1" xfId="0" applyFont="1" applyFill="1" applyBorder="1" applyAlignment="1">
      <alignment horizontal="center" vertical="center"/>
    </xf>
    <xf numFmtId="0" fontId="19" fillId="5" borderId="1" xfId="0" applyFont="1" applyFill="1" applyBorder="1" applyAlignment="1">
      <alignment vertical="center"/>
    </xf>
    <xf numFmtId="1" fontId="19" fillId="5" borderId="1" xfId="0" applyNumberFormat="1" applyFont="1" applyFill="1" applyBorder="1" applyAlignment="1">
      <alignment horizontal="center" vertical="center"/>
    </xf>
    <xf numFmtId="0" fontId="19" fillId="5" borderId="1" xfId="0" applyFont="1" applyFill="1" applyBorder="1"/>
    <xf numFmtId="3" fontId="18" fillId="5" borderId="1" xfId="0" applyNumberFormat="1" applyFont="1" applyFill="1" applyBorder="1"/>
    <xf numFmtId="0" fontId="19" fillId="5" borderId="1" xfId="0" applyFont="1" applyFill="1" applyBorder="1" applyAlignment="1">
      <alignment vertical="top" wrapText="1"/>
    </xf>
    <xf numFmtId="3" fontId="19" fillId="5" borderId="1" xfId="0" applyNumberFormat="1" applyFont="1" applyFill="1" applyBorder="1" applyAlignment="1">
      <alignment horizontal="right" vertical="top" wrapText="1"/>
    </xf>
    <xf numFmtId="164" fontId="18" fillId="5" borderId="1" xfId="1" applyFont="1" applyFill="1" applyBorder="1"/>
    <xf numFmtId="3" fontId="18" fillId="5" borderId="1" xfId="0" applyNumberFormat="1" applyFont="1" applyFill="1" applyBorder="1" applyAlignment="1">
      <alignment horizontal="right" vertical="top" wrapText="1"/>
    </xf>
    <xf numFmtId="0" fontId="0" fillId="6" borderId="0" xfId="0" applyFill="1"/>
    <xf numFmtId="0" fontId="4" fillId="6" borderId="0" xfId="0" applyFont="1" applyFill="1"/>
    <xf numFmtId="0" fontId="9" fillId="4" borderId="0" xfId="0" applyFont="1" applyFill="1"/>
    <xf numFmtId="3" fontId="9" fillId="4" borderId="0" xfId="0" applyNumberFormat="1" applyFont="1" applyFill="1"/>
    <xf numFmtId="3" fontId="9" fillId="4" borderId="0" xfId="0" applyNumberFormat="1" applyFont="1" applyFill="1" applyAlignment="1">
      <alignment horizontal="center"/>
    </xf>
    <xf numFmtId="0" fontId="18" fillId="7" borderId="1" xfId="0" applyFont="1" applyFill="1" applyBorder="1" applyAlignment="1">
      <alignment horizontal="center" vertical="center"/>
    </xf>
    <xf numFmtId="1" fontId="19" fillId="7" borderId="1" xfId="0" applyNumberFormat="1" applyFont="1" applyFill="1" applyBorder="1" applyAlignment="1">
      <alignment horizontal="center" vertical="center"/>
    </xf>
    <xf numFmtId="0" fontId="19" fillId="7" borderId="1" xfId="0" applyFont="1" applyFill="1" applyBorder="1" applyAlignment="1">
      <alignment vertical="top" wrapText="1"/>
    </xf>
    <xf numFmtId="3" fontId="18" fillId="7" borderId="1" xfId="0" applyNumberFormat="1" applyFont="1" applyFill="1" applyBorder="1" applyAlignment="1">
      <alignment horizontal="right" vertical="top" wrapText="1"/>
    </xf>
    <xf numFmtId="0" fontId="4" fillId="4" borderId="1" xfId="0" applyFont="1" applyFill="1" applyBorder="1" applyAlignment="1">
      <alignment horizontal="center"/>
    </xf>
    <xf numFmtId="0" fontId="4" fillId="4" borderId="1" xfId="0" applyFont="1" applyFill="1" applyBorder="1"/>
    <xf numFmtId="3" fontId="4" fillId="4" borderId="1" xfId="0" applyNumberFormat="1" applyFont="1" applyFill="1" applyBorder="1"/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vertical="top" wrapText="1"/>
    </xf>
    <xf numFmtId="3" fontId="4" fillId="0" borderId="1" xfId="1" applyNumberFormat="1" applyFont="1" applyFill="1" applyBorder="1" applyProtection="1"/>
    <xf numFmtId="3" fontId="4" fillId="0" borderId="1" xfId="0" applyNumberFormat="1" applyFont="1" applyFill="1" applyBorder="1" applyAlignment="1">
      <alignment horizontal="right" vertical="top" wrapText="1"/>
    </xf>
    <xf numFmtId="0" fontId="4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vertical="top" wrapText="1"/>
    </xf>
    <xf numFmtId="3" fontId="2" fillId="4" borderId="1" xfId="0" applyNumberFormat="1" applyFont="1" applyFill="1" applyBorder="1" applyAlignment="1">
      <alignment horizontal="right" vertical="top" wrapText="1"/>
    </xf>
    <xf numFmtId="0" fontId="4" fillId="4" borderId="1" xfId="0" applyFont="1" applyFill="1" applyBorder="1" applyAlignment="1">
      <alignment vertical="top" wrapText="1"/>
    </xf>
    <xf numFmtId="3" fontId="4" fillId="4" borderId="1" xfId="0" applyNumberFormat="1" applyFont="1" applyFill="1" applyBorder="1" applyAlignment="1">
      <alignment horizontal="right" vertical="top" wrapText="1"/>
    </xf>
    <xf numFmtId="1" fontId="19" fillId="7" borderId="1" xfId="0" applyNumberFormat="1" applyFont="1" applyFill="1" applyBorder="1" applyAlignment="1">
      <alignment horizontal="left" vertical="center"/>
    </xf>
    <xf numFmtId="3" fontId="18" fillId="7" borderId="1" xfId="0" applyNumberFormat="1" applyFont="1" applyFill="1" applyBorder="1" applyAlignment="1">
      <alignment horizontal="left" vertical="top" wrapText="1"/>
    </xf>
    <xf numFmtId="3" fontId="19" fillId="7" borderId="1" xfId="0" applyNumberFormat="1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/>
    <xf numFmtId="3" fontId="4" fillId="0" borderId="1" xfId="0" applyNumberFormat="1" applyFont="1" applyFill="1" applyBorder="1"/>
    <xf numFmtId="0" fontId="9" fillId="4" borderId="1" xfId="0" applyFont="1" applyFill="1" applyBorder="1" applyAlignment="1">
      <alignment vertical="top" wrapText="1"/>
    </xf>
    <xf numFmtId="0" fontId="0" fillId="4" borderId="0" xfId="0" applyFill="1" applyAlignment="1">
      <alignment vertical="center"/>
    </xf>
    <xf numFmtId="0" fontId="19" fillId="7" borderId="1" xfId="0" applyFont="1" applyFill="1" applyBorder="1" applyAlignment="1">
      <alignment vertical="center" wrapText="1"/>
    </xf>
    <xf numFmtId="3" fontId="18" fillId="7" borderId="1" xfId="0" applyNumberFormat="1" applyFont="1" applyFill="1" applyBorder="1" applyAlignment="1">
      <alignment horizontal="right" vertical="center" wrapText="1"/>
    </xf>
    <xf numFmtId="3" fontId="19" fillId="7" borderId="1" xfId="0" applyNumberFormat="1" applyFont="1" applyFill="1" applyBorder="1" applyAlignment="1">
      <alignment horizontal="right" vertical="center" wrapText="1"/>
    </xf>
    <xf numFmtId="3" fontId="4" fillId="0" borderId="1" xfId="1" applyNumberFormat="1" applyFont="1" applyFill="1" applyBorder="1"/>
    <xf numFmtId="0" fontId="4" fillId="0" borderId="1" xfId="0" applyFont="1" applyFill="1" applyBorder="1" applyAlignment="1">
      <alignment vertical="center" wrapText="1"/>
    </xf>
    <xf numFmtId="3" fontId="9" fillId="4" borderId="1" xfId="1" applyNumberFormat="1" applyFont="1" applyFill="1" applyBorder="1"/>
    <xf numFmtId="0" fontId="2" fillId="0" borderId="0" xfId="0" applyFont="1" applyAlignment="1">
      <alignment vertical="center"/>
    </xf>
    <xf numFmtId="0" fontId="9" fillId="4" borderId="1" xfId="0" applyFont="1" applyFill="1" applyBorder="1" applyAlignment="1">
      <alignment vertical="center" wrapText="1"/>
    </xf>
    <xf numFmtId="3" fontId="9" fillId="4" borderId="1" xfId="0" applyNumberFormat="1" applyFont="1" applyFill="1" applyBorder="1" applyAlignment="1">
      <alignment vertical="center"/>
    </xf>
    <xf numFmtId="3" fontId="9" fillId="4" borderId="1" xfId="1" applyNumberFormat="1" applyFont="1" applyFill="1" applyBorder="1" applyAlignment="1" applyProtection="1">
      <alignment vertical="center"/>
    </xf>
    <xf numFmtId="0" fontId="0" fillId="8" borderId="0" xfId="0" applyFill="1"/>
    <xf numFmtId="0" fontId="4" fillId="8" borderId="0" xfId="0" applyFont="1" applyFill="1"/>
    <xf numFmtId="0" fontId="0" fillId="8" borderId="0" xfId="0" applyFill="1"/>
    <xf numFmtId="0" fontId="0" fillId="8" borderId="0" xfId="0" applyFill="1" applyAlignment="1">
      <alignment wrapText="1"/>
    </xf>
    <xf numFmtId="0" fontId="2" fillId="8" borderId="0" xfId="0" applyFont="1" applyFill="1"/>
    <xf numFmtId="0" fontId="0" fillId="5" borderId="0" xfId="0" applyFill="1" applyAlignment="1">
      <alignment vertical="center"/>
    </xf>
    <xf numFmtId="0" fontId="11" fillId="5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0" fillId="7" borderId="0" xfId="0" applyFill="1" applyAlignment="1">
      <alignment vertical="center"/>
    </xf>
    <xf numFmtId="0" fontId="0" fillId="4" borderId="0" xfId="0" applyFill="1" applyAlignment="1">
      <alignment horizontal="center"/>
    </xf>
    <xf numFmtId="0" fontId="0" fillId="5" borderId="0" xfId="0" applyFill="1" applyAlignment="1">
      <alignment horizontal="center" vertical="center"/>
    </xf>
    <xf numFmtId="0" fontId="4" fillId="6" borderId="0" xfId="0" applyFont="1" applyFill="1" applyAlignment="1">
      <alignment horizontal="center"/>
    </xf>
    <xf numFmtId="0" fontId="0" fillId="6" borderId="0" xfId="0" applyFill="1" applyAlignment="1">
      <alignment horizontal="center"/>
    </xf>
    <xf numFmtId="0" fontId="0" fillId="7" borderId="0" xfId="0" applyFill="1" applyAlignment="1">
      <alignment horizontal="center" vertical="center"/>
    </xf>
    <xf numFmtId="0" fontId="0" fillId="8" borderId="0" xfId="0" applyFill="1" applyAlignment="1">
      <alignment horizontal="center"/>
    </xf>
    <xf numFmtId="0" fontId="2" fillId="8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11" fillId="7" borderId="0" xfId="0" applyFont="1" applyFill="1" applyAlignment="1">
      <alignment vertical="center"/>
    </xf>
    <xf numFmtId="0" fontId="0" fillId="4" borderId="0" xfId="0" applyFill="1" applyAlignment="1"/>
    <xf numFmtId="0" fontId="2" fillId="4" borderId="1" xfId="0" applyFont="1" applyFill="1" applyBorder="1" applyAlignment="1">
      <alignment wrapText="1"/>
    </xf>
    <xf numFmtId="3" fontId="2" fillId="4" borderId="1" xfId="0" applyNumberFormat="1" applyFont="1" applyFill="1" applyBorder="1" applyAlignment="1">
      <alignment horizontal="right" wrapText="1"/>
    </xf>
    <xf numFmtId="0" fontId="4" fillId="0" borderId="0" xfId="0" applyFont="1" applyAlignment="1"/>
    <xf numFmtId="3" fontId="0" fillId="4" borderId="0" xfId="0" applyNumberFormat="1" applyFill="1"/>
    <xf numFmtId="3" fontId="8" fillId="4" borderId="0" xfId="0" applyNumberFormat="1" applyFont="1" applyFill="1" applyAlignment="1"/>
    <xf numFmtId="3" fontId="2" fillId="9" borderId="0" xfId="0" applyNumberFormat="1" applyFont="1" applyFill="1"/>
    <xf numFmtId="3" fontId="4" fillId="4" borderId="1" xfId="0" applyNumberFormat="1" applyFont="1" applyFill="1" applyBorder="1" applyAlignment="1">
      <alignment vertical="top" wrapText="1"/>
    </xf>
    <xf numFmtId="3" fontId="21" fillId="4" borderId="1" xfId="0" applyNumberFormat="1" applyFont="1" applyFill="1" applyBorder="1" applyAlignment="1">
      <alignment vertical="top" wrapText="1"/>
    </xf>
    <xf numFmtId="0" fontId="2" fillId="9" borderId="1" xfId="0" applyFont="1" applyFill="1" applyBorder="1"/>
    <xf numFmtId="3" fontId="2" fillId="9" borderId="1" xfId="0" applyNumberFormat="1" applyFont="1" applyFill="1" applyBorder="1"/>
    <xf numFmtId="0" fontId="13" fillId="4" borderId="0" xfId="0" applyFont="1" applyFill="1"/>
    <xf numFmtId="0" fontId="3" fillId="4" borderId="0" xfId="0" applyFont="1" applyFill="1" applyAlignment="1"/>
    <xf numFmtId="0" fontId="22" fillId="4" borderId="0" xfId="0" applyFont="1" applyFill="1"/>
    <xf numFmtId="0" fontId="19" fillId="5" borderId="2" xfId="0" applyFont="1" applyFill="1" applyBorder="1" applyAlignment="1">
      <alignment horizontal="left"/>
    </xf>
    <xf numFmtId="0" fontId="19" fillId="5" borderId="3" xfId="0" applyFont="1" applyFill="1" applyBorder="1" applyAlignment="1">
      <alignment horizontal="left"/>
    </xf>
    <xf numFmtId="0" fontId="19" fillId="5" borderId="4" xfId="0" applyFont="1" applyFill="1" applyBorder="1" applyAlignment="1">
      <alignment horizontal="left"/>
    </xf>
    <xf numFmtId="0" fontId="13" fillId="4" borderId="0" xfId="0" applyFont="1" applyFill="1" applyAlignment="1">
      <alignment horizontal="center"/>
    </xf>
    <xf numFmtId="0" fontId="13" fillId="0" borderId="0" xfId="0" applyFont="1"/>
    <xf numFmtId="0" fontId="3" fillId="0" borderId="0" xfId="2" applyFont="1" applyAlignment="1" applyProtection="1">
      <alignment horizontal="centerContinuous"/>
    </xf>
    <xf numFmtId="0" fontId="13" fillId="0" borderId="0" xfId="0" applyFont="1" applyFill="1" applyAlignment="1">
      <alignment vertical="center"/>
    </xf>
    <xf numFmtId="0" fontId="24" fillId="4" borderId="0" xfId="0" applyFont="1" applyFill="1" applyBorder="1"/>
    <xf numFmtId="0" fontId="0" fillId="4" borderId="0" xfId="0" applyFill="1" applyBorder="1"/>
    <xf numFmtId="0" fontId="2" fillId="0" borderId="0" xfId="0" applyFont="1" applyBorder="1"/>
    <xf numFmtId="3" fontId="0" fillId="0" borderId="0" xfId="0" applyNumberFormat="1" applyBorder="1"/>
    <xf numFmtId="0" fontId="25" fillId="0" borderId="0" xfId="0" applyFont="1"/>
    <xf numFmtId="0" fontId="4" fillId="4" borderId="0" xfId="0" applyFont="1" applyFill="1" applyAlignment="1">
      <alignment vertical="center"/>
    </xf>
    <xf numFmtId="0" fontId="19" fillId="5" borderId="1" xfId="0" applyFont="1" applyFill="1" applyBorder="1" applyAlignment="1">
      <alignment horizontal="center" vertical="center"/>
    </xf>
    <xf numFmtId="0" fontId="26" fillId="0" borderId="0" xfId="0" applyFont="1" applyAlignment="1">
      <alignment horizontal="left" vertical="center" indent="1" readingOrder="1"/>
    </xf>
    <xf numFmtId="0" fontId="10" fillId="4" borderId="0" xfId="0" applyFont="1" applyFill="1"/>
    <xf numFmtId="0" fontId="10" fillId="0" borderId="0" xfId="2" applyFont="1" applyAlignment="1" applyProtection="1">
      <alignment horizontal="centerContinuous"/>
    </xf>
    <xf numFmtId="0" fontId="0" fillId="4" borderId="0" xfId="0" applyFill="1" applyAlignment="1">
      <alignment horizontal="center" vertical="center"/>
    </xf>
    <xf numFmtId="0" fontId="12" fillId="4" borderId="0" xfId="0" applyFont="1" applyFill="1" applyAlignment="1">
      <alignment vertical="center"/>
    </xf>
    <xf numFmtId="0" fontId="19" fillId="5" borderId="1" xfId="0" applyFont="1" applyFill="1" applyBorder="1" applyAlignment="1">
      <alignment vertical="center" wrapText="1"/>
    </xf>
    <xf numFmtId="3" fontId="18" fillId="5" borderId="1" xfId="0" applyNumberFormat="1" applyFont="1" applyFill="1" applyBorder="1" applyAlignment="1">
      <alignment vertical="center"/>
    </xf>
    <xf numFmtId="3" fontId="19" fillId="5" borderId="1" xfId="0" applyNumberFormat="1" applyFont="1" applyFill="1" applyBorder="1" applyAlignment="1">
      <alignment vertical="center"/>
    </xf>
    <xf numFmtId="3" fontId="19" fillId="5" borderId="1" xfId="0" applyNumberFormat="1" applyFont="1" applyFill="1" applyBorder="1" applyAlignment="1">
      <alignment horizontal="right" vertical="center" wrapText="1"/>
    </xf>
    <xf numFmtId="0" fontId="9" fillId="0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vertical="top" wrapText="1"/>
    </xf>
    <xf numFmtId="0" fontId="9" fillId="4" borderId="0" xfId="0" applyFont="1" applyFill="1" applyAlignment="1">
      <alignment vertical="center"/>
    </xf>
    <xf numFmtId="3" fontId="9" fillId="4" borderId="1" xfId="0" applyNumberFormat="1" applyFont="1" applyFill="1" applyBorder="1" applyAlignment="1">
      <alignment horizontal="left" vertical="center"/>
    </xf>
    <xf numFmtId="0" fontId="9" fillId="0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0" fillId="4" borderId="0" xfId="0" applyFill="1" applyAlignment="1">
      <alignment horizontal="right"/>
    </xf>
    <xf numFmtId="166" fontId="0" fillId="0" borderId="0" xfId="0" applyNumberFormat="1"/>
    <xf numFmtId="0" fontId="9" fillId="4" borderId="0" xfId="0" applyFont="1" applyFill="1" applyAlignment="1">
      <alignment horizontal="right"/>
    </xf>
    <xf numFmtId="166" fontId="9" fillId="0" borderId="0" xfId="0" applyNumberFormat="1" applyFont="1"/>
    <xf numFmtId="167" fontId="16" fillId="4" borderId="0" xfId="3" applyNumberFormat="1" applyFont="1" applyFill="1" applyBorder="1"/>
    <xf numFmtId="0" fontId="15" fillId="4" borderId="0" xfId="0" applyFont="1" applyFill="1"/>
    <xf numFmtId="0" fontId="27" fillId="5" borderId="1" xfId="0" applyFont="1" applyFill="1" applyBorder="1"/>
    <xf numFmtId="9" fontId="27" fillId="5" borderId="1" xfId="3" applyFont="1" applyFill="1" applyBorder="1"/>
    <xf numFmtId="0" fontId="21" fillId="10" borderId="1" xfId="0" applyFont="1" applyFill="1" applyBorder="1" applyAlignment="1">
      <alignment horizontal="center" vertical="center"/>
    </xf>
    <xf numFmtId="0" fontId="28" fillId="4" borderId="0" xfId="0" applyFont="1" applyFill="1"/>
    <xf numFmtId="0" fontId="2" fillId="8" borderId="0" xfId="0" quotePrefix="1" applyFont="1" applyFill="1"/>
    <xf numFmtId="14" fontId="9" fillId="4" borderId="0" xfId="0" applyNumberFormat="1" applyFont="1" applyFill="1"/>
    <xf numFmtId="0" fontId="29" fillId="4" borderId="0" xfId="0" applyFont="1" applyFill="1"/>
    <xf numFmtId="0" fontId="29" fillId="4" borderId="0" xfId="0" applyFont="1" applyFill="1" applyAlignment="1">
      <alignment horizontal="right"/>
    </xf>
    <xf numFmtId="0" fontId="1" fillId="4" borderId="0" xfId="0" applyFont="1" applyFill="1"/>
    <xf numFmtId="0" fontId="1" fillId="4" borderId="0" xfId="0" applyFont="1" applyFill="1" applyAlignment="1">
      <alignment vertical="center"/>
    </xf>
    <xf numFmtId="0" fontId="30" fillId="4" borderId="0" xfId="0" applyFont="1" applyFill="1"/>
    <xf numFmtId="14" fontId="12" fillId="4" borderId="0" xfId="0" applyNumberFormat="1" applyFont="1" applyFill="1"/>
    <xf numFmtId="0" fontId="30" fillId="0" borderId="0" xfId="0" applyFont="1"/>
    <xf numFmtId="3" fontId="19" fillId="5" borderId="0" xfId="0" applyNumberFormat="1" applyFont="1" applyFill="1"/>
    <xf numFmtId="3" fontId="4" fillId="5" borderId="0" xfId="0" applyNumberFormat="1" applyFont="1" applyFill="1"/>
    <xf numFmtId="0" fontId="19" fillId="5" borderId="0" xfId="0" applyNumberFormat="1" applyFont="1" applyFill="1" applyAlignment="1"/>
    <xf numFmtId="3" fontId="18" fillId="5" borderId="0" xfId="0" applyNumberFormat="1" applyFont="1" applyFill="1"/>
    <xf numFmtId="0" fontId="4" fillId="4" borderId="0" xfId="0" applyNumberFormat="1" applyFont="1" applyFill="1"/>
    <xf numFmtId="0" fontId="1" fillId="4" borderId="0" xfId="0" applyNumberFormat="1" applyFont="1" applyFill="1"/>
    <xf numFmtId="165" fontId="6" fillId="4" borderId="0" xfId="0" applyNumberFormat="1" applyFont="1" applyFill="1" applyAlignment="1"/>
    <xf numFmtId="3" fontId="5" fillId="4" borderId="0" xfId="0" applyNumberFormat="1" applyFont="1" applyFill="1"/>
    <xf numFmtId="0" fontId="1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 applyProtection="1">
      <alignment vertical="top" wrapText="1"/>
    </xf>
    <xf numFmtId="14" fontId="31" fillId="4" borderId="0" xfId="0" applyNumberFormat="1" applyFont="1" applyFill="1"/>
    <xf numFmtId="3" fontId="1" fillId="0" borderId="1" xfId="1" applyNumberFormat="1" applyFont="1" applyFill="1" applyBorder="1" applyProtection="1">
      <protection locked="0"/>
    </xf>
    <xf numFmtId="3" fontId="4" fillId="11" borderId="1" xfId="1" applyNumberFormat="1" applyFont="1" applyFill="1" applyBorder="1" applyAlignment="1">
      <alignment vertical="center"/>
    </xf>
    <xf numFmtId="0" fontId="23" fillId="10" borderId="2" xfId="0" applyFont="1" applyFill="1" applyBorder="1" applyAlignment="1">
      <alignment horizontal="left"/>
    </xf>
    <xf numFmtId="0" fontId="23" fillId="10" borderId="3" xfId="0" applyFont="1" applyFill="1" applyBorder="1" applyAlignment="1">
      <alignment horizontal="left"/>
    </xf>
    <xf numFmtId="0" fontId="23" fillId="10" borderId="4" xfId="0" applyFont="1" applyFill="1" applyBorder="1" applyAlignment="1">
      <alignment horizontal="left"/>
    </xf>
    <xf numFmtId="14" fontId="23" fillId="10" borderId="2" xfId="0" applyNumberFormat="1" applyFont="1" applyFill="1" applyBorder="1" applyAlignment="1">
      <alignment horizontal="left"/>
    </xf>
    <xf numFmtId="14" fontId="23" fillId="10" borderId="3" xfId="0" applyNumberFormat="1" applyFont="1" applyFill="1" applyBorder="1" applyAlignment="1">
      <alignment horizontal="left"/>
    </xf>
    <xf numFmtId="14" fontId="23" fillId="10" borderId="4" xfId="0" applyNumberFormat="1" applyFont="1" applyFill="1" applyBorder="1" applyAlignment="1">
      <alignment horizontal="left"/>
    </xf>
    <xf numFmtId="3" fontId="1" fillId="0" borderId="1" xfId="1" applyNumberFormat="1" applyFont="1" applyFill="1" applyBorder="1"/>
    <xf numFmtId="0" fontId="22" fillId="0" borderId="1" xfId="0" applyFont="1" applyBorder="1"/>
  </cellXfs>
  <cellStyles count="4">
    <cellStyle name="Komma" xfId="1" builtinId="3"/>
    <cellStyle name="Normal" xfId="0" builtinId="0"/>
    <cellStyle name="Normal 2" xfId="2"/>
    <cellStyle name="Prosent" xfId="3" builtinId="5"/>
  </cellStyles>
  <dxfs count="0"/>
  <tableStyles count="0" defaultTableStyle="TableStyleMedium9" defaultPivotStyle="PivotStyleLight16"/>
  <colors>
    <mruColors>
      <color rgb="FF0060A5"/>
      <color rgb="FFBFB8AF"/>
      <color rgb="FFD7D2CB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2"/>
  <sheetViews>
    <sheetView tabSelected="1" zoomScale="89" zoomScaleNormal="89" workbookViewId="0">
      <selection activeCell="D4" sqref="D4"/>
    </sheetView>
  </sheetViews>
  <sheetFormatPr baseColWidth="10" defaultRowHeight="12.75" x14ac:dyDescent="0.2"/>
  <cols>
    <col min="1" max="1" width="3.28515625" style="93" customWidth="1"/>
    <col min="2" max="8" width="13.7109375" customWidth="1"/>
    <col min="9" max="9" width="12.85546875" customWidth="1"/>
  </cols>
  <sheetData>
    <row r="1" spans="1:11" ht="15.75" customHeight="1" x14ac:dyDescent="0.2">
      <c r="A1" s="86"/>
      <c r="B1" s="22"/>
      <c r="C1" s="22"/>
      <c r="D1" s="22"/>
      <c r="E1" s="22"/>
      <c r="F1" s="22"/>
      <c r="G1" s="22"/>
      <c r="H1" s="153"/>
      <c r="I1" s="22"/>
    </row>
    <row r="2" spans="1:11" ht="15.75" customHeight="1" x14ac:dyDescent="0.2">
      <c r="A2" s="86"/>
      <c r="B2" s="22"/>
      <c r="C2" s="22"/>
      <c r="D2" s="22"/>
      <c r="E2" s="22"/>
      <c r="F2" s="22"/>
      <c r="G2" s="22"/>
      <c r="H2" s="22"/>
      <c r="I2" s="22"/>
    </row>
    <row r="3" spans="1:11" ht="17.25" customHeight="1" x14ac:dyDescent="0.25">
      <c r="A3" s="112"/>
      <c r="B3" s="27" t="s">
        <v>21</v>
      </c>
      <c r="C3" s="106"/>
      <c r="D3" s="171" t="s">
        <v>143</v>
      </c>
      <c r="E3" s="172"/>
      <c r="F3" s="172"/>
      <c r="G3" s="172"/>
      <c r="H3" s="173"/>
      <c r="I3" s="106"/>
      <c r="K3" s="120"/>
    </row>
    <row r="4" spans="1:11" s="84" customFormat="1" ht="17.25" customHeight="1" x14ac:dyDescent="0.2">
      <c r="A4" s="126"/>
      <c r="B4" s="66"/>
      <c r="C4" s="66"/>
      <c r="D4" s="127" t="s">
        <v>22</v>
      </c>
      <c r="E4" s="66"/>
      <c r="F4" s="66"/>
      <c r="G4" s="66"/>
      <c r="H4" s="66"/>
      <c r="I4" s="154"/>
    </row>
    <row r="5" spans="1:11" ht="17.25" customHeight="1" x14ac:dyDescent="0.25">
      <c r="A5" s="112"/>
      <c r="B5" s="27" t="s">
        <v>59</v>
      </c>
      <c r="C5" s="106"/>
      <c r="D5" s="174" t="s">
        <v>141</v>
      </c>
      <c r="E5" s="175"/>
      <c r="F5" s="175"/>
      <c r="G5" s="175"/>
      <c r="H5" s="176"/>
      <c r="I5" s="106"/>
      <c r="K5" s="120"/>
    </row>
    <row r="6" spans="1:11" s="84" customFormat="1" ht="17.25" customHeight="1" x14ac:dyDescent="0.2">
      <c r="A6" s="126"/>
      <c r="B6" s="66"/>
      <c r="C6" s="66"/>
      <c r="D6" s="127"/>
      <c r="E6" s="66"/>
      <c r="F6" s="66"/>
      <c r="G6" s="66"/>
      <c r="H6" s="66"/>
      <c r="I6" s="66"/>
      <c r="K6" s="2"/>
    </row>
    <row r="7" spans="1:11" ht="17.25" customHeight="1" x14ac:dyDescent="0.2">
      <c r="A7" s="86"/>
      <c r="B7" s="22"/>
      <c r="C7" s="22"/>
      <c r="D7" s="24"/>
      <c r="E7" s="153"/>
      <c r="F7" s="22"/>
      <c r="G7" s="22"/>
      <c r="H7" s="22"/>
      <c r="I7" s="22"/>
    </row>
    <row r="8" spans="1:11" ht="17.25" customHeight="1" x14ac:dyDescent="0.25">
      <c r="A8" s="86"/>
      <c r="B8" s="27" t="s">
        <v>60</v>
      </c>
      <c r="C8" s="22"/>
      <c r="D8" s="24"/>
      <c r="E8" s="22"/>
      <c r="F8" s="22"/>
      <c r="G8" s="22"/>
      <c r="H8" s="22"/>
      <c r="I8" s="22"/>
    </row>
    <row r="9" spans="1:11" ht="17.25" customHeight="1" x14ac:dyDescent="0.2">
      <c r="A9" s="86"/>
      <c r="B9" s="153" t="s">
        <v>130</v>
      </c>
      <c r="C9" s="22"/>
      <c r="D9" s="24"/>
      <c r="E9" s="22"/>
      <c r="F9" s="22"/>
      <c r="G9" s="22"/>
      <c r="H9" s="22"/>
      <c r="I9" s="22"/>
    </row>
    <row r="10" spans="1:11" ht="17.25" customHeight="1" x14ac:dyDescent="0.2">
      <c r="A10" s="86"/>
      <c r="B10" s="153" t="s">
        <v>127</v>
      </c>
      <c r="C10" s="22"/>
      <c r="D10" s="24"/>
      <c r="E10" s="22"/>
      <c r="F10" s="22"/>
      <c r="G10" s="22"/>
      <c r="H10" s="22"/>
      <c r="I10" s="22"/>
    </row>
    <row r="11" spans="1:11" ht="15.75" customHeight="1" x14ac:dyDescent="0.2">
      <c r="A11" s="86"/>
      <c r="B11" s="153" t="s">
        <v>128</v>
      </c>
      <c r="C11" s="22"/>
      <c r="D11" s="22"/>
      <c r="E11" s="22"/>
      <c r="F11" s="22"/>
      <c r="G11" s="22"/>
      <c r="H11" s="22"/>
      <c r="I11" s="22"/>
    </row>
    <row r="12" spans="1:11" ht="17.25" customHeight="1" x14ac:dyDescent="0.2">
      <c r="A12" s="86"/>
      <c r="B12" s="153" t="s">
        <v>129</v>
      </c>
      <c r="C12" s="22"/>
      <c r="D12" s="24"/>
      <c r="E12" s="22"/>
      <c r="F12" s="22"/>
      <c r="G12" s="22"/>
      <c r="H12" s="22"/>
      <c r="I12" s="22"/>
    </row>
    <row r="13" spans="1:11" ht="17.25" customHeight="1" x14ac:dyDescent="0.2">
      <c r="A13" s="86"/>
      <c r="B13" s="25"/>
      <c r="C13" s="22"/>
      <c r="D13" s="24"/>
      <c r="E13" s="22"/>
      <c r="F13" s="22"/>
      <c r="G13" s="22"/>
      <c r="H13" s="22"/>
      <c r="I13" s="22"/>
    </row>
    <row r="14" spans="1:11" x14ac:dyDescent="0.2">
      <c r="K14" s="3"/>
    </row>
    <row r="15" spans="1:11" s="84" customFormat="1" ht="27.75" customHeight="1" x14ac:dyDescent="0.2">
      <c r="A15" s="87"/>
      <c r="B15" s="83" t="s">
        <v>14</v>
      </c>
      <c r="C15" s="82"/>
      <c r="D15" s="82"/>
      <c r="E15" s="82"/>
      <c r="F15" s="82"/>
      <c r="G15" s="82"/>
      <c r="H15" s="82"/>
      <c r="I15" s="82"/>
    </row>
    <row r="16" spans="1:11" x14ac:dyDescent="0.2">
      <c r="A16" s="88"/>
      <c r="B16" s="38"/>
      <c r="C16" s="38"/>
      <c r="D16" s="38"/>
      <c r="E16" s="38"/>
      <c r="F16" s="38"/>
      <c r="G16" s="38"/>
      <c r="H16" s="38"/>
      <c r="I16" s="38"/>
      <c r="K16" s="84"/>
    </row>
    <row r="17" spans="1:11" x14ac:dyDescent="0.2">
      <c r="A17" s="88">
        <v>1</v>
      </c>
      <c r="B17" s="39" t="s">
        <v>103</v>
      </c>
      <c r="C17" s="38"/>
      <c r="D17" s="38"/>
      <c r="E17" s="38"/>
      <c r="F17" s="38"/>
      <c r="G17" s="38"/>
      <c r="H17" s="38"/>
      <c r="I17" s="38"/>
      <c r="K17" s="84"/>
    </row>
    <row r="18" spans="1:11" x14ac:dyDescent="0.2">
      <c r="A18" s="89"/>
      <c r="B18" s="38"/>
      <c r="C18" s="38"/>
      <c r="D18" s="38"/>
      <c r="E18" s="38"/>
      <c r="F18" s="38"/>
      <c r="G18" s="38"/>
      <c r="H18" s="38"/>
      <c r="I18" s="38"/>
      <c r="K18" s="84"/>
    </row>
    <row r="19" spans="1:11" x14ac:dyDescent="0.2">
      <c r="A19" s="89">
        <v>2</v>
      </c>
      <c r="B19" s="39" t="s">
        <v>108</v>
      </c>
      <c r="C19" s="38"/>
      <c r="D19" s="38"/>
      <c r="E19" s="38"/>
      <c r="F19" s="38"/>
      <c r="G19" s="38"/>
      <c r="H19" s="38"/>
      <c r="I19" s="38"/>
      <c r="K19" s="84"/>
    </row>
    <row r="20" spans="1:11" x14ac:dyDescent="0.2">
      <c r="A20" s="89"/>
      <c r="B20" s="39" t="s">
        <v>36</v>
      </c>
      <c r="C20" s="38"/>
      <c r="D20" s="38"/>
      <c r="E20" s="38"/>
      <c r="F20" s="38"/>
      <c r="G20" s="38"/>
      <c r="H20" s="38"/>
      <c r="I20" s="38"/>
      <c r="K20" s="84"/>
    </row>
    <row r="21" spans="1:11" x14ac:dyDescent="0.2">
      <c r="A21" s="89"/>
      <c r="B21" s="38"/>
      <c r="C21" s="38"/>
      <c r="D21" s="38"/>
      <c r="E21" s="38"/>
      <c r="F21" s="38"/>
      <c r="G21" s="38"/>
      <c r="H21" s="38"/>
      <c r="I21" s="38"/>
      <c r="K21" s="84"/>
    </row>
    <row r="22" spans="1:11" x14ac:dyDescent="0.2">
      <c r="A22" s="89">
        <v>3</v>
      </c>
      <c r="B22" s="39" t="s">
        <v>109</v>
      </c>
      <c r="C22" s="38"/>
      <c r="D22" s="38"/>
      <c r="E22" s="38"/>
      <c r="F22" s="38"/>
      <c r="G22" s="38"/>
      <c r="H22" s="38"/>
      <c r="I22" s="38"/>
      <c r="K22" s="84"/>
    </row>
    <row r="23" spans="1:11" x14ac:dyDescent="0.2">
      <c r="A23" s="89"/>
      <c r="B23" s="38"/>
      <c r="C23" s="38"/>
      <c r="D23" s="38"/>
      <c r="E23" s="38"/>
      <c r="F23" s="38"/>
      <c r="G23" s="38"/>
      <c r="H23" s="38"/>
      <c r="I23" s="38"/>
      <c r="K23" s="84"/>
    </row>
    <row r="24" spans="1:11" x14ac:dyDescent="0.2">
      <c r="A24" s="89">
        <v>4</v>
      </c>
      <c r="B24" s="39" t="s">
        <v>37</v>
      </c>
      <c r="C24" s="38"/>
      <c r="D24" s="38"/>
      <c r="E24" s="38"/>
      <c r="F24" s="38"/>
      <c r="G24" s="38"/>
      <c r="H24" s="38"/>
      <c r="I24" s="38"/>
      <c r="K24" s="84"/>
    </row>
    <row r="25" spans="1:11" x14ac:dyDescent="0.2">
      <c r="A25" s="89"/>
      <c r="B25" s="39" t="s">
        <v>110</v>
      </c>
      <c r="C25" s="38"/>
      <c r="D25" s="38"/>
      <c r="E25" s="38"/>
      <c r="F25" s="38"/>
      <c r="G25" s="38"/>
      <c r="H25" s="38"/>
      <c r="I25" s="38"/>
      <c r="K25" s="84"/>
    </row>
    <row r="26" spans="1:11" x14ac:dyDescent="0.2">
      <c r="A26" s="89"/>
      <c r="B26" s="38"/>
      <c r="C26" s="38"/>
      <c r="D26" s="38"/>
      <c r="E26" s="38"/>
      <c r="F26" s="38"/>
      <c r="G26" s="38"/>
      <c r="H26" s="38"/>
      <c r="I26" s="38"/>
      <c r="K26" s="84"/>
    </row>
    <row r="27" spans="1:11" ht="12.75" customHeight="1" x14ac:dyDescent="0.2">
      <c r="A27" s="89">
        <v>5</v>
      </c>
      <c r="B27" s="39" t="s">
        <v>111</v>
      </c>
      <c r="C27" s="38"/>
      <c r="D27" s="38"/>
      <c r="E27" s="38"/>
      <c r="F27" s="38"/>
      <c r="G27" s="38"/>
      <c r="H27" s="38"/>
      <c r="I27" s="38"/>
      <c r="K27" s="84"/>
    </row>
    <row r="28" spans="1:11" x14ac:dyDescent="0.2">
      <c r="A28" s="89"/>
      <c r="B28" s="39"/>
      <c r="C28" s="38"/>
      <c r="D28" s="38"/>
      <c r="E28" s="38"/>
      <c r="F28" s="38"/>
      <c r="G28" s="38"/>
      <c r="H28" s="38"/>
      <c r="I28" s="38"/>
      <c r="K28" s="84"/>
    </row>
    <row r="29" spans="1:11" x14ac:dyDescent="0.2">
      <c r="A29" s="89">
        <v>6</v>
      </c>
      <c r="B29" s="39" t="s">
        <v>102</v>
      </c>
      <c r="C29" s="38"/>
      <c r="D29" s="38"/>
      <c r="E29" s="38"/>
      <c r="F29" s="38"/>
      <c r="G29" s="38"/>
      <c r="H29" s="38"/>
      <c r="I29" s="38"/>
      <c r="K29" s="84"/>
    </row>
    <row r="30" spans="1:11" x14ac:dyDescent="0.2">
      <c r="A30" s="89"/>
      <c r="B30" s="39" t="s">
        <v>112</v>
      </c>
      <c r="C30" s="38"/>
      <c r="D30" s="38"/>
      <c r="E30" s="38"/>
      <c r="F30" s="38"/>
      <c r="G30" s="38"/>
      <c r="H30" s="38"/>
      <c r="I30" s="38"/>
      <c r="K30" s="84"/>
    </row>
    <row r="31" spans="1:11" x14ac:dyDescent="0.2">
      <c r="A31" s="89"/>
      <c r="B31" s="39" t="s">
        <v>101</v>
      </c>
      <c r="C31" s="38"/>
      <c r="D31" s="38"/>
      <c r="E31" s="38"/>
      <c r="F31" s="38"/>
      <c r="G31" s="38"/>
      <c r="H31" s="38"/>
      <c r="I31" s="38"/>
      <c r="K31" s="84"/>
    </row>
    <row r="32" spans="1:11" x14ac:dyDescent="0.2">
      <c r="A32" s="89"/>
      <c r="B32" s="39"/>
      <c r="C32" s="38"/>
      <c r="D32" s="38"/>
      <c r="E32" s="38"/>
      <c r="F32" s="38"/>
      <c r="G32" s="38"/>
      <c r="H32" s="38"/>
      <c r="I32" s="38"/>
      <c r="K32" s="84"/>
    </row>
    <row r="33" spans="1:11" x14ac:dyDescent="0.2">
      <c r="A33" s="89">
        <v>7</v>
      </c>
      <c r="B33" s="39" t="s">
        <v>113</v>
      </c>
      <c r="C33" s="38"/>
      <c r="D33" s="38"/>
      <c r="E33" s="38"/>
      <c r="F33" s="38"/>
      <c r="G33" s="38"/>
      <c r="H33" s="38"/>
      <c r="I33" s="38"/>
      <c r="K33" s="84"/>
    </row>
    <row r="34" spans="1:11" x14ac:dyDescent="0.2">
      <c r="A34" s="89"/>
      <c r="B34" s="39"/>
      <c r="C34" s="38"/>
      <c r="D34" s="38"/>
      <c r="E34" s="38"/>
      <c r="F34" s="38"/>
      <c r="G34" s="38"/>
      <c r="H34" s="38"/>
      <c r="I34" s="38"/>
      <c r="K34" s="84"/>
    </row>
    <row r="35" spans="1:11" x14ac:dyDescent="0.2">
      <c r="A35" s="89">
        <v>8</v>
      </c>
      <c r="B35" s="39" t="s">
        <v>106</v>
      </c>
      <c r="C35" s="38"/>
      <c r="D35" s="38"/>
      <c r="E35" s="38"/>
      <c r="F35" s="38"/>
      <c r="G35" s="38"/>
      <c r="H35" s="38"/>
      <c r="I35" s="38"/>
      <c r="K35" s="84"/>
    </row>
    <row r="36" spans="1:11" x14ac:dyDescent="0.2">
      <c r="A36" s="89"/>
      <c r="B36" s="39"/>
      <c r="C36" s="38"/>
      <c r="D36" s="38"/>
      <c r="E36" s="38"/>
      <c r="F36" s="38"/>
      <c r="G36" s="38"/>
      <c r="H36" s="38"/>
      <c r="I36" s="38"/>
      <c r="K36" s="84"/>
    </row>
    <row r="37" spans="1:11" x14ac:dyDescent="0.2">
      <c r="A37" s="89"/>
      <c r="B37" s="39"/>
      <c r="C37" s="38"/>
      <c r="D37" s="38"/>
      <c r="E37" s="38"/>
      <c r="F37" s="38"/>
      <c r="G37" s="38"/>
      <c r="H37" s="38"/>
      <c r="I37" s="38"/>
    </row>
    <row r="38" spans="1:11" ht="12.75" customHeight="1" x14ac:dyDescent="0.2"/>
    <row r="39" spans="1:11" s="84" customFormat="1" ht="27.75" customHeight="1" x14ac:dyDescent="0.2">
      <c r="A39" s="90"/>
      <c r="B39" s="94" t="s">
        <v>15</v>
      </c>
      <c r="C39" s="85"/>
      <c r="D39" s="85"/>
      <c r="E39" s="85"/>
      <c r="F39" s="85"/>
      <c r="G39" s="85"/>
      <c r="H39" s="85"/>
      <c r="I39" s="85"/>
      <c r="K39" s="123"/>
    </row>
    <row r="40" spans="1:11" x14ac:dyDescent="0.2">
      <c r="A40" s="91"/>
      <c r="B40" s="78"/>
      <c r="C40" s="77"/>
      <c r="D40" s="77"/>
      <c r="E40" s="77"/>
      <c r="F40" s="77"/>
      <c r="G40" s="77"/>
      <c r="H40" s="77"/>
      <c r="I40" s="77"/>
    </row>
    <row r="41" spans="1:11" x14ac:dyDescent="0.2">
      <c r="A41" s="91">
        <v>1</v>
      </c>
      <c r="B41" s="78" t="s">
        <v>104</v>
      </c>
      <c r="C41" s="77"/>
      <c r="D41" s="77"/>
      <c r="E41" s="77"/>
      <c r="F41" s="77"/>
      <c r="G41" s="77"/>
      <c r="H41" s="77"/>
      <c r="I41" s="77"/>
    </row>
    <row r="42" spans="1:11" x14ac:dyDescent="0.2">
      <c r="A42" s="91"/>
      <c r="B42" s="79" t="s">
        <v>56</v>
      </c>
      <c r="C42" s="77"/>
      <c r="D42" s="77"/>
      <c r="E42" s="77"/>
      <c r="F42" s="77"/>
      <c r="G42" s="77"/>
      <c r="H42" s="77"/>
      <c r="I42" s="77"/>
    </row>
    <row r="43" spans="1:11" x14ac:dyDescent="0.2">
      <c r="A43" s="91">
        <v>2</v>
      </c>
      <c r="B43" s="78" t="s">
        <v>114</v>
      </c>
      <c r="C43" s="77"/>
      <c r="D43" s="77"/>
      <c r="E43" s="77"/>
      <c r="F43" s="77"/>
      <c r="G43" s="77"/>
      <c r="H43" s="77"/>
      <c r="I43" s="77"/>
    </row>
    <row r="44" spans="1:11" x14ac:dyDescent="0.2">
      <c r="A44" s="91"/>
      <c r="B44" s="77"/>
      <c r="C44" s="77"/>
      <c r="D44" s="77"/>
      <c r="E44" s="77"/>
      <c r="F44" s="77"/>
      <c r="G44" s="77"/>
      <c r="H44" s="77"/>
      <c r="I44" s="77"/>
      <c r="K44" s="84"/>
    </row>
    <row r="45" spans="1:11" x14ac:dyDescent="0.2">
      <c r="A45" s="91">
        <v>3</v>
      </c>
      <c r="B45" s="78" t="s">
        <v>115</v>
      </c>
      <c r="C45" s="77"/>
      <c r="D45" s="77"/>
      <c r="E45" s="77"/>
      <c r="F45" s="77"/>
      <c r="G45" s="77"/>
      <c r="H45" s="77"/>
      <c r="I45" s="77"/>
      <c r="K45" s="84"/>
    </row>
    <row r="46" spans="1:11" x14ac:dyDescent="0.2">
      <c r="A46" s="91"/>
      <c r="B46" s="77"/>
      <c r="C46" s="77"/>
      <c r="D46" s="77"/>
      <c r="E46" s="77"/>
      <c r="F46" s="77"/>
      <c r="G46" s="77"/>
      <c r="H46" s="77"/>
      <c r="I46" s="77"/>
      <c r="K46" s="84"/>
    </row>
    <row r="47" spans="1:11" x14ac:dyDescent="0.2">
      <c r="A47" s="91">
        <v>4</v>
      </c>
      <c r="B47" s="78" t="s">
        <v>116</v>
      </c>
      <c r="C47" s="77"/>
      <c r="D47" s="77"/>
      <c r="E47" s="77"/>
      <c r="F47" s="77"/>
      <c r="G47" s="77"/>
      <c r="H47" s="77"/>
      <c r="I47" s="77"/>
      <c r="K47" s="84"/>
    </row>
    <row r="48" spans="1:11" ht="12.75" customHeight="1" x14ac:dyDescent="0.2">
      <c r="A48" s="91"/>
      <c r="B48" s="78" t="s">
        <v>38</v>
      </c>
      <c r="C48" s="77"/>
      <c r="D48" s="77"/>
      <c r="E48" s="77"/>
      <c r="F48" s="77"/>
      <c r="G48" s="77"/>
      <c r="H48" s="77"/>
      <c r="I48" s="77"/>
      <c r="K48" s="84"/>
    </row>
    <row r="49" spans="1:11" x14ac:dyDescent="0.2">
      <c r="A49" s="91"/>
      <c r="B49" s="77"/>
      <c r="C49" s="77"/>
      <c r="D49" s="77"/>
      <c r="E49" s="77"/>
      <c r="F49" s="77"/>
      <c r="G49" s="77"/>
      <c r="H49" s="77"/>
      <c r="I49" s="77"/>
      <c r="K49" s="84"/>
    </row>
    <row r="50" spans="1:11" x14ac:dyDescent="0.2">
      <c r="A50" s="91">
        <v>5</v>
      </c>
      <c r="B50" s="78" t="s">
        <v>107</v>
      </c>
      <c r="C50" s="77"/>
      <c r="D50" s="77"/>
      <c r="E50" s="77"/>
      <c r="F50" s="77"/>
      <c r="G50" s="77"/>
      <c r="H50" s="77"/>
      <c r="I50" s="77"/>
      <c r="K50" s="84"/>
    </row>
    <row r="51" spans="1:11" x14ac:dyDescent="0.2">
      <c r="A51" s="91"/>
      <c r="B51" s="78" t="s">
        <v>117</v>
      </c>
      <c r="C51" s="77"/>
      <c r="D51" s="77"/>
      <c r="E51" s="77"/>
      <c r="F51" s="77"/>
      <c r="G51" s="77"/>
      <c r="H51" s="77"/>
      <c r="I51" s="77"/>
      <c r="K51" s="84"/>
    </row>
    <row r="52" spans="1:11" x14ac:dyDescent="0.2">
      <c r="A52" s="91"/>
      <c r="B52" s="77"/>
      <c r="C52" s="77"/>
      <c r="D52" s="77"/>
      <c r="E52" s="77"/>
      <c r="F52" s="77"/>
      <c r="G52" s="77"/>
      <c r="H52" s="77"/>
      <c r="I52" s="77"/>
      <c r="K52" s="84"/>
    </row>
    <row r="53" spans="1:11" x14ac:dyDescent="0.2">
      <c r="A53" s="91">
        <v>6</v>
      </c>
      <c r="B53" s="78" t="s">
        <v>118</v>
      </c>
      <c r="C53" s="80"/>
      <c r="D53" s="80"/>
      <c r="E53" s="80"/>
      <c r="F53" s="80"/>
      <c r="G53" s="80"/>
      <c r="H53" s="80"/>
      <c r="I53" s="80"/>
      <c r="K53" s="84"/>
    </row>
    <row r="54" spans="1:11" x14ac:dyDescent="0.2">
      <c r="A54" s="91"/>
      <c r="B54" s="78"/>
      <c r="C54" s="77"/>
      <c r="D54" s="77"/>
      <c r="E54" s="77"/>
      <c r="F54" s="77"/>
      <c r="G54" s="77"/>
      <c r="H54" s="77"/>
      <c r="I54" s="77"/>
      <c r="K54" s="84"/>
    </row>
    <row r="55" spans="1:11" x14ac:dyDescent="0.2">
      <c r="A55" s="92">
        <v>7</v>
      </c>
      <c r="B55" s="81" t="s">
        <v>39</v>
      </c>
      <c r="C55" s="77"/>
      <c r="D55" s="77"/>
      <c r="E55" s="77"/>
      <c r="F55" s="77"/>
      <c r="G55" s="77"/>
      <c r="H55" s="77"/>
      <c r="I55" s="77"/>
    </row>
    <row r="56" spans="1:11" x14ac:dyDescent="0.2">
      <c r="A56" s="91"/>
      <c r="B56" s="149" t="s">
        <v>105</v>
      </c>
      <c r="C56" s="77"/>
      <c r="D56" s="77"/>
      <c r="E56" s="77"/>
      <c r="F56" s="77"/>
      <c r="G56" s="77"/>
      <c r="H56" s="77"/>
      <c r="I56" s="77"/>
    </row>
    <row r="57" spans="1:11" x14ac:dyDescent="0.2">
      <c r="A57" s="91"/>
      <c r="B57" s="81" t="s">
        <v>55</v>
      </c>
      <c r="C57" s="77"/>
      <c r="D57" s="77"/>
      <c r="E57" s="77"/>
      <c r="F57" s="77"/>
      <c r="G57" s="77"/>
      <c r="H57" s="77"/>
      <c r="I57" s="77"/>
    </row>
    <row r="58" spans="1:11" x14ac:dyDescent="0.2">
      <c r="A58" s="91"/>
      <c r="B58" s="77"/>
      <c r="C58" s="77"/>
      <c r="D58" s="77"/>
      <c r="E58" s="77"/>
      <c r="F58" s="77"/>
      <c r="G58" s="77"/>
      <c r="H58" s="77"/>
      <c r="I58" s="77"/>
    </row>
    <row r="60" spans="1:11" x14ac:dyDescent="0.2">
      <c r="A60" s="86"/>
      <c r="B60" s="22"/>
      <c r="C60" s="86"/>
      <c r="D60" s="22"/>
      <c r="E60" s="86"/>
      <c r="F60" s="22"/>
      <c r="G60" s="86"/>
      <c r="H60" s="22"/>
      <c r="I60" s="86"/>
    </row>
    <row r="61" spans="1:11" x14ac:dyDescent="0.2">
      <c r="A61" s="86"/>
      <c r="B61" s="40" t="s">
        <v>121</v>
      </c>
      <c r="C61" s="86"/>
      <c r="D61" s="22"/>
      <c r="E61" s="86"/>
      <c r="F61" s="22"/>
      <c r="G61" s="86"/>
      <c r="H61" s="22"/>
      <c r="I61" s="86"/>
    </row>
    <row r="62" spans="1:11" x14ac:dyDescent="0.2">
      <c r="A62" s="86"/>
      <c r="B62" s="22"/>
      <c r="C62" s="86"/>
      <c r="D62" s="22"/>
      <c r="E62" s="86"/>
      <c r="F62" s="22"/>
      <c r="G62" s="86"/>
      <c r="H62" s="22"/>
      <c r="I62" s="86"/>
    </row>
  </sheetData>
  <sheetProtection selectLockedCells="1"/>
  <mergeCells count="2">
    <mergeCell ref="D3:H3"/>
    <mergeCell ref="D5:H5"/>
  </mergeCells>
  <pageMargins left="0.70866141732283472" right="0.70866141732283472" top="0.78740157480314965" bottom="0.78740157480314965" header="0.51181102362204722" footer="0.31496062992125984"/>
  <pageSetup paperSize="9" scale="78" orientation="portrait" r:id="rId1"/>
  <headerFooter>
    <oddHeader>&amp;R&amp;"Arial,Kursiv"Utskriftsdato: &amp;D 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8"/>
  <sheetViews>
    <sheetView topLeftCell="A61" zoomScaleNormal="100" workbookViewId="0">
      <selection activeCell="J27" sqref="J27"/>
    </sheetView>
  </sheetViews>
  <sheetFormatPr baseColWidth="10" defaultRowHeight="12.75" x14ac:dyDescent="0.2"/>
  <cols>
    <col min="1" max="1" width="2.5703125" style="3" customWidth="1"/>
    <col min="2" max="2" width="3.42578125" style="3" customWidth="1"/>
    <col min="3" max="3" width="45.5703125" style="3" customWidth="1"/>
    <col min="4" max="7" width="12" style="4" customWidth="1"/>
    <col min="8" max="8" width="3" style="3" customWidth="1"/>
    <col min="9" max="16384" width="11.42578125" style="3"/>
  </cols>
  <sheetData>
    <row r="1" spans="1:12" customFormat="1" ht="8.25" customHeight="1" x14ac:dyDescent="0.2">
      <c r="A1" s="22"/>
      <c r="B1" s="22"/>
      <c r="C1" s="22"/>
      <c r="D1" s="22"/>
      <c r="E1" s="22"/>
      <c r="F1" s="22"/>
      <c r="G1" s="22"/>
      <c r="H1" s="22"/>
      <c r="I1" s="3"/>
      <c r="J1" s="3"/>
      <c r="K1" s="3"/>
      <c r="L1" s="3"/>
    </row>
    <row r="2" spans="1:12" s="113" customFormat="1" ht="15.75" x14ac:dyDescent="0.25">
      <c r="A2" s="106"/>
      <c r="B2" s="27" t="s">
        <v>21</v>
      </c>
      <c r="C2" s="106"/>
      <c r="D2" s="106" t="str">
        <f>" "&amp;(Oppskrift!D3)</f>
        <v xml:space="preserve"> (navn)</v>
      </c>
      <c r="E2" s="106"/>
      <c r="F2" s="106"/>
      <c r="G2" s="106"/>
      <c r="H2" s="106"/>
      <c r="I2" s="3"/>
      <c r="K2" s="114"/>
    </row>
    <row r="3" spans="1:12" s="16" customFormat="1" x14ac:dyDescent="0.2">
      <c r="A3" s="40"/>
      <c r="B3" s="124" t="s">
        <v>61</v>
      </c>
      <c r="C3" s="40"/>
      <c r="D3" s="168" t="str">
        <f>(Oppskrift!D5)</f>
        <v>DD.MM.ÅÅ</v>
      </c>
      <c r="E3" s="40"/>
      <c r="F3" s="40"/>
      <c r="G3" s="40"/>
      <c r="H3" s="40"/>
      <c r="I3" s="3"/>
      <c r="J3" s="3"/>
      <c r="K3" s="125"/>
    </row>
    <row r="4" spans="1:12" customFormat="1" ht="10.5" customHeight="1" x14ac:dyDescent="0.2">
      <c r="A4" s="22"/>
      <c r="B4" s="22"/>
      <c r="C4" s="22"/>
      <c r="D4" s="22"/>
      <c r="E4" s="106"/>
      <c r="F4" s="22"/>
      <c r="G4" s="22"/>
      <c r="H4" s="22"/>
      <c r="I4" s="3"/>
      <c r="J4" s="3"/>
      <c r="K4" s="3"/>
      <c r="L4" s="3"/>
    </row>
    <row r="5" spans="1:12" ht="17.25" customHeight="1" x14ac:dyDescent="0.25">
      <c r="A5" s="25"/>
      <c r="B5" s="27" t="s">
        <v>23</v>
      </c>
      <c r="C5" s="26"/>
      <c r="D5" s="26"/>
      <c r="E5" s="106"/>
      <c r="F5" s="26"/>
      <c r="G5" s="28"/>
      <c r="H5" s="25"/>
    </row>
    <row r="6" spans="1:12" s="16" customFormat="1" ht="17.25" customHeight="1" x14ac:dyDescent="0.2">
      <c r="A6" s="40"/>
      <c r="B6" s="40" t="s">
        <v>44</v>
      </c>
      <c r="C6" s="41"/>
      <c r="D6" s="41"/>
      <c r="E6" s="106"/>
      <c r="F6" s="41"/>
      <c r="G6" s="42"/>
      <c r="H6" s="40"/>
      <c r="I6" s="3"/>
    </row>
    <row r="7" spans="1:12" s="16" customFormat="1" ht="15" customHeight="1" x14ac:dyDescent="0.2">
      <c r="A7" s="40"/>
      <c r="B7" s="40" t="s">
        <v>45</v>
      </c>
      <c r="C7" s="41"/>
      <c r="D7" s="41"/>
      <c r="E7" s="106"/>
      <c r="F7" s="41"/>
      <c r="G7" s="41"/>
      <c r="H7" s="40"/>
      <c r="I7" s="3"/>
    </row>
    <row r="8" spans="1:12" customFormat="1" ht="14.25" customHeight="1" x14ac:dyDescent="0.2">
      <c r="A8" s="22"/>
      <c r="B8" s="23"/>
      <c r="C8" s="22"/>
      <c r="D8" s="22"/>
      <c r="E8" s="106"/>
      <c r="F8" s="151"/>
      <c r="G8" s="152" t="s">
        <v>124</v>
      </c>
      <c r="H8" s="22"/>
      <c r="I8" s="3"/>
      <c r="J8" s="16"/>
      <c r="K8" s="3"/>
      <c r="L8" s="3"/>
    </row>
    <row r="9" spans="1:12" s="2" customFormat="1" ht="24" customHeight="1" x14ac:dyDescent="0.2">
      <c r="A9" s="22"/>
      <c r="B9" s="29"/>
      <c r="C9" s="30" t="s">
        <v>77</v>
      </c>
      <c r="D9" s="31">
        <f>Låneopptak!C12</f>
        <v>2017</v>
      </c>
      <c r="E9" s="31">
        <f>D9+1</f>
        <v>2018</v>
      </c>
      <c r="F9" s="31">
        <f>E9+1</f>
        <v>2019</v>
      </c>
      <c r="G9" s="31">
        <f>F9+1</f>
        <v>2020</v>
      </c>
      <c r="H9" s="22"/>
      <c r="I9" s="3"/>
      <c r="J9" s="16"/>
      <c r="K9" s="3"/>
      <c r="L9" s="3"/>
    </row>
    <row r="10" spans="1:12" x14ac:dyDescent="0.2">
      <c r="A10" s="22"/>
      <c r="B10" s="47"/>
      <c r="C10" s="57"/>
      <c r="D10" s="47"/>
      <c r="E10" s="57"/>
      <c r="F10" s="47"/>
      <c r="G10" s="57"/>
      <c r="H10" s="22"/>
      <c r="J10" s="16"/>
    </row>
    <row r="11" spans="1:12" x14ac:dyDescent="0.2">
      <c r="A11" s="22"/>
      <c r="B11" s="29"/>
      <c r="C11" s="32" t="s">
        <v>63</v>
      </c>
      <c r="D11" s="33"/>
      <c r="E11" s="33"/>
      <c r="F11" s="33"/>
      <c r="G11" s="33"/>
      <c r="H11" s="22"/>
      <c r="J11" s="16"/>
    </row>
    <row r="12" spans="1:12" x14ac:dyDescent="0.2">
      <c r="A12" s="22"/>
      <c r="B12" s="50"/>
      <c r="C12" s="51"/>
      <c r="D12" s="52"/>
      <c r="E12" s="52"/>
      <c r="F12" s="52"/>
      <c r="G12" s="52"/>
      <c r="H12" s="22"/>
      <c r="J12" s="16"/>
    </row>
    <row r="13" spans="1:12" x14ac:dyDescent="0.2">
      <c r="A13" s="22"/>
      <c r="B13" s="50"/>
      <c r="C13" s="51"/>
      <c r="D13" s="53"/>
      <c r="E13" s="53"/>
      <c r="F13" s="53"/>
      <c r="G13" s="53"/>
      <c r="H13" s="22"/>
      <c r="J13" s="16"/>
    </row>
    <row r="14" spans="1:12" x14ac:dyDescent="0.2">
      <c r="A14" s="22"/>
      <c r="B14" s="50"/>
      <c r="C14" s="51"/>
      <c r="D14" s="53"/>
      <c r="E14" s="53"/>
      <c r="F14" s="53"/>
      <c r="G14" s="53"/>
      <c r="H14" s="22"/>
      <c r="J14" s="16"/>
    </row>
    <row r="15" spans="1:12" x14ac:dyDescent="0.2">
      <c r="A15" s="22"/>
      <c r="B15" s="50"/>
      <c r="C15" s="51"/>
      <c r="D15" s="53"/>
      <c r="E15" s="53"/>
      <c r="F15" s="53"/>
      <c r="G15" s="53"/>
      <c r="H15" s="22"/>
      <c r="J15" s="16"/>
    </row>
    <row r="16" spans="1:12" s="1" customFormat="1" x14ac:dyDescent="0.2">
      <c r="A16" s="22"/>
      <c r="B16" s="50"/>
      <c r="C16" s="51"/>
      <c r="D16" s="53"/>
      <c r="E16" s="53"/>
      <c r="F16" s="53"/>
      <c r="G16" s="53"/>
      <c r="H16" s="22"/>
      <c r="I16" s="3"/>
      <c r="J16" s="16"/>
    </row>
    <row r="17" spans="1:11" x14ac:dyDescent="0.2">
      <c r="A17" s="22"/>
      <c r="B17" s="54"/>
      <c r="C17" s="55" t="str">
        <f>"Sum "&amp;C11</f>
        <v>Sum Diverse bygg og anlegg</v>
      </c>
      <c r="D17" s="56">
        <f>SUM(D12:D16)</f>
        <v>0</v>
      </c>
      <c r="E17" s="56">
        <f>SUM(E12:E16)</f>
        <v>0</v>
      </c>
      <c r="F17" s="56">
        <f>SUM(F12:F16)</f>
        <v>0</v>
      </c>
      <c r="G17" s="56">
        <f>SUM(G12:G16)</f>
        <v>0</v>
      </c>
      <c r="H17" s="22"/>
      <c r="J17" s="16"/>
    </row>
    <row r="18" spans="1:11" x14ac:dyDescent="0.2">
      <c r="A18" s="22"/>
      <c r="B18" s="47"/>
      <c r="C18" s="57"/>
      <c r="D18" s="58"/>
      <c r="E18" s="58"/>
      <c r="F18" s="58"/>
      <c r="G18" s="58"/>
      <c r="H18" s="22"/>
      <c r="J18" s="16"/>
    </row>
    <row r="19" spans="1:11" x14ac:dyDescent="0.2">
      <c r="A19" s="22"/>
      <c r="B19" s="29"/>
      <c r="C19" s="32" t="s">
        <v>65</v>
      </c>
      <c r="D19" s="33"/>
      <c r="E19" s="33"/>
      <c r="F19" s="33"/>
      <c r="G19" s="33"/>
      <c r="H19" s="22"/>
      <c r="J19" s="16"/>
    </row>
    <row r="20" spans="1:11" x14ac:dyDescent="0.2">
      <c r="A20" s="22"/>
      <c r="B20" s="50"/>
      <c r="C20" s="51"/>
      <c r="D20" s="53"/>
      <c r="E20" s="53"/>
      <c r="F20" s="53"/>
      <c r="G20" s="53"/>
      <c r="H20" s="22"/>
      <c r="J20" s="16"/>
    </row>
    <row r="21" spans="1:11" ht="12.75" customHeight="1" x14ac:dyDescent="0.2">
      <c r="A21" s="22"/>
      <c r="B21" s="50"/>
      <c r="C21" s="51"/>
      <c r="D21" s="53"/>
      <c r="E21" s="53"/>
      <c r="F21" s="53"/>
      <c r="G21" s="53"/>
      <c r="H21" s="22"/>
      <c r="J21" s="16"/>
    </row>
    <row r="22" spans="1:11" ht="12.75" customHeight="1" x14ac:dyDescent="0.2">
      <c r="A22" s="22"/>
      <c r="B22" s="50"/>
      <c r="C22" s="51"/>
      <c r="D22" s="53"/>
      <c r="E22" s="53"/>
      <c r="F22" s="53"/>
      <c r="G22" s="53"/>
      <c r="H22" s="22"/>
      <c r="J22" s="16"/>
    </row>
    <row r="23" spans="1:11" x14ac:dyDescent="0.2">
      <c r="A23" s="22"/>
      <c r="B23" s="50"/>
      <c r="C23" s="51"/>
      <c r="D23" s="53"/>
      <c r="E23" s="53"/>
      <c r="F23" s="53"/>
      <c r="G23" s="53"/>
      <c r="H23" s="22"/>
      <c r="J23" s="16"/>
    </row>
    <row r="24" spans="1:11" x14ac:dyDescent="0.2">
      <c r="A24" s="22"/>
      <c r="B24" s="50"/>
      <c r="C24" s="51"/>
      <c r="D24" s="53"/>
      <c r="E24" s="53"/>
      <c r="F24" s="53"/>
      <c r="G24" s="53"/>
      <c r="H24" s="22"/>
      <c r="J24" s="1"/>
      <c r="K24" s="1"/>
    </row>
    <row r="25" spans="1:11" x14ac:dyDescent="0.2">
      <c r="A25" s="22"/>
      <c r="B25" s="54"/>
      <c r="C25" s="55" t="str">
        <f>"Sum "&amp;C19</f>
        <v>Sum Skolebygg</v>
      </c>
      <c r="D25" s="56">
        <f>SUM(D20:D24)</f>
        <v>0</v>
      </c>
      <c r="E25" s="56">
        <f>SUM(E20:E24)</f>
        <v>0</v>
      </c>
      <c r="F25" s="56">
        <f>SUM(F20:F24)</f>
        <v>0</v>
      </c>
      <c r="G25" s="56">
        <f>SUM(G20:G24)</f>
        <v>0</v>
      </c>
      <c r="H25" s="22"/>
      <c r="J25" s="1"/>
      <c r="K25" s="1"/>
    </row>
    <row r="26" spans="1:11" x14ac:dyDescent="0.2">
      <c r="A26" s="22"/>
      <c r="B26" s="47"/>
      <c r="C26" s="57"/>
      <c r="D26" s="58"/>
      <c r="E26" s="58"/>
      <c r="F26" s="58"/>
      <c r="G26" s="58"/>
      <c r="H26" s="22"/>
      <c r="J26" s="1"/>
      <c r="K26" s="1"/>
    </row>
    <row r="27" spans="1:11" x14ac:dyDescent="0.2">
      <c r="A27" s="22"/>
      <c r="B27" s="29"/>
      <c r="C27" s="32" t="s">
        <v>66</v>
      </c>
      <c r="D27" s="33"/>
      <c r="E27" s="33"/>
      <c r="F27" s="33"/>
      <c r="G27" s="33"/>
      <c r="H27" s="22"/>
      <c r="J27" s="1"/>
      <c r="K27" s="1"/>
    </row>
    <row r="28" spans="1:11" x14ac:dyDescent="0.2">
      <c r="A28" s="22"/>
      <c r="B28" s="50"/>
      <c r="C28" s="51"/>
      <c r="D28" s="52"/>
      <c r="E28" s="52"/>
      <c r="F28" s="52"/>
      <c r="G28" s="52"/>
      <c r="H28" s="22"/>
      <c r="J28" s="1"/>
      <c r="K28" s="1"/>
    </row>
    <row r="29" spans="1:11" x14ac:dyDescent="0.2">
      <c r="A29" s="22"/>
      <c r="B29" s="50"/>
      <c r="C29" s="51"/>
      <c r="D29" s="53"/>
      <c r="E29" s="53"/>
      <c r="F29" s="53"/>
      <c r="G29" s="53"/>
      <c r="H29" s="22"/>
      <c r="J29" s="1"/>
      <c r="K29" s="1"/>
    </row>
    <row r="30" spans="1:11" x14ac:dyDescent="0.2">
      <c r="A30" s="22"/>
      <c r="B30" s="50"/>
      <c r="C30" s="51"/>
      <c r="D30" s="53"/>
      <c r="E30" s="53"/>
      <c r="F30" s="53"/>
      <c r="G30" s="53"/>
      <c r="H30" s="22"/>
      <c r="J30" s="1"/>
      <c r="K30" s="1"/>
    </row>
    <row r="31" spans="1:11" s="1" customFormat="1" x14ac:dyDescent="0.2">
      <c r="A31" s="22"/>
      <c r="B31" s="50"/>
      <c r="C31" s="51"/>
      <c r="D31" s="53"/>
      <c r="E31" s="53"/>
      <c r="F31" s="53"/>
      <c r="G31" s="53"/>
      <c r="H31" s="22"/>
      <c r="I31" s="3"/>
    </row>
    <row r="32" spans="1:11" x14ac:dyDescent="0.2">
      <c r="A32" s="22"/>
      <c r="B32" s="50"/>
      <c r="C32" s="51"/>
      <c r="D32" s="53"/>
      <c r="E32" s="53"/>
      <c r="F32" s="53"/>
      <c r="G32" s="53"/>
      <c r="H32" s="22"/>
    </row>
    <row r="33" spans="1:11" x14ac:dyDescent="0.2">
      <c r="A33" s="22"/>
      <c r="B33" s="54"/>
      <c r="C33" s="55" t="str">
        <f>"Sum "&amp;C27</f>
        <v>Sum Barnehagebygg</v>
      </c>
      <c r="D33" s="56">
        <f>SUM(D28:D32)</f>
        <v>0</v>
      </c>
      <c r="E33" s="56">
        <f>SUM(E28:E32)</f>
        <v>0</v>
      </c>
      <c r="F33" s="56">
        <f>SUM(F28:F32)</f>
        <v>0</v>
      </c>
      <c r="G33" s="56">
        <f>SUM(G28:G32)</f>
        <v>0</v>
      </c>
      <c r="H33" s="22"/>
    </row>
    <row r="34" spans="1:11" x14ac:dyDescent="0.2">
      <c r="A34" s="22"/>
      <c r="B34" s="47"/>
      <c r="C34" s="57"/>
      <c r="D34" s="58"/>
      <c r="E34" s="58"/>
      <c r="F34" s="58"/>
      <c r="G34" s="58"/>
      <c r="H34" s="22"/>
    </row>
    <row r="35" spans="1:11" x14ac:dyDescent="0.2">
      <c r="A35" s="22"/>
      <c r="B35" s="29"/>
      <c r="C35" s="34" t="s">
        <v>132</v>
      </c>
      <c r="D35" s="37"/>
      <c r="E35" s="37"/>
      <c r="F35" s="37"/>
      <c r="G35" s="37"/>
      <c r="H35" s="22"/>
    </row>
    <row r="36" spans="1:11" x14ac:dyDescent="0.2">
      <c r="A36" s="22"/>
      <c r="B36" s="50"/>
      <c r="C36" s="51"/>
      <c r="D36" s="53"/>
      <c r="E36" s="53"/>
      <c r="F36" s="53"/>
      <c r="G36" s="53"/>
      <c r="H36" s="22"/>
    </row>
    <row r="37" spans="1:11" x14ac:dyDescent="0.2">
      <c r="A37" s="22"/>
      <c r="B37" s="50"/>
      <c r="C37" s="51"/>
      <c r="D37" s="53"/>
      <c r="E37" s="53"/>
      <c r="F37" s="53"/>
      <c r="G37" s="53"/>
      <c r="H37" s="22"/>
    </row>
    <row r="38" spans="1:11" x14ac:dyDescent="0.2">
      <c r="A38" s="22"/>
      <c r="B38" s="50"/>
      <c r="C38" s="51"/>
      <c r="D38" s="53"/>
      <c r="E38" s="53"/>
      <c r="F38" s="53"/>
      <c r="G38" s="53"/>
      <c r="H38" s="22"/>
    </row>
    <row r="39" spans="1:11" x14ac:dyDescent="0.2">
      <c r="A39" s="22"/>
      <c r="B39" s="50"/>
      <c r="C39" s="51"/>
      <c r="D39" s="53"/>
      <c r="E39" s="53"/>
      <c r="F39" s="53"/>
      <c r="G39" s="53"/>
      <c r="H39" s="22"/>
    </row>
    <row r="40" spans="1:11" x14ac:dyDescent="0.2">
      <c r="A40" s="22"/>
      <c r="B40" s="50"/>
      <c r="C40" s="51"/>
      <c r="D40" s="53"/>
      <c r="E40" s="53"/>
      <c r="F40" s="53"/>
      <c r="G40" s="53"/>
      <c r="H40" s="22"/>
    </row>
    <row r="41" spans="1:11" x14ac:dyDescent="0.2">
      <c r="A41" s="22"/>
      <c r="B41" s="54"/>
      <c r="C41" s="55" t="str">
        <f>"Sum "&amp;C35</f>
        <v>Sum Sykehjem, bofellesskap og bolig</v>
      </c>
      <c r="D41" s="56">
        <f>SUM(D36:D40)</f>
        <v>0</v>
      </c>
      <c r="E41" s="56">
        <f>SUM(E36:E40)</f>
        <v>0</v>
      </c>
      <c r="F41" s="56">
        <f>SUM(F36:F40)</f>
        <v>0</v>
      </c>
      <c r="G41" s="56">
        <f>SUM(G36:G40)</f>
        <v>0</v>
      </c>
      <c r="H41" s="22"/>
      <c r="J41" s="1"/>
      <c r="K41" s="1"/>
    </row>
    <row r="42" spans="1:11" x14ac:dyDescent="0.2">
      <c r="A42" s="22"/>
      <c r="B42" s="47"/>
      <c r="C42" s="57"/>
      <c r="D42" s="58"/>
      <c r="E42" s="58"/>
      <c r="F42" s="58"/>
      <c r="G42" s="58"/>
      <c r="H42" s="22"/>
      <c r="J42" s="1"/>
      <c r="K42" s="1"/>
    </row>
    <row r="43" spans="1:11" x14ac:dyDescent="0.2">
      <c r="A43" s="22"/>
      <c r="B43" s="29"/>
      <c r="C43" s="34" t="s">
        <v>133</v>
      </c>
      <c r="D43" s="35"/>
      <c r="E43" s="35"/>
      <c r="F43" s="35"/>
      <c r="G43" s="35"/>
      <c r="H43" s="22"/>
      <c r="J43" s="1"/>
      <c r="K43" s="1"/>
    </row>
    <row r="44" spans="1:11" x14ac:dyDescent="0.2">
      <c r="A44" s="22"/>
      <c r="B44" s="50"/>
      <c r="C44" s="51"/>
      <c r="D44" s="52"/>
      <c r="E44" s="52"/>
      <c r="F44" s="52"/>
      <c r="G44" s="52"/>
      <c r="H44" s="22"/>
      <c r="J44" s="1"/>
      <c r="K44" s="1"/>
    </row>
    <row r="45" spans="1:11" x14ac:dyDescent="0.2">
      <c r="A45" s="22"/>
      <c r="B45" s="50"/>
      <c r="C45" s="51"/>
      <c r="D45" s="53"/>
      <c r="E45" s="53"/>
      <c r="F45" s="53"/>
      <c r="G45" s="53"/>
      <c r="H45" s="22"/>
      <c r="J45" s="1"/>
      <c r="K45" s="1"/>
    </row>
    <row r="46" spans="1:11" x14ac:dyDescent="0.2">
      <c r="A46" s="22"/>
      <c r="B46" s="50"/>
      <c r="C46" s="51"/>
      <c r="D46" s="53"/>
      <c r="E46" s="53"/>
      <c r="F46" s="53"/>
      <c r="G46" s="53"/>
      <c r="H46" s="22"/>
      <c r="J46" s="1"/>
      <c r="K46" s="1"/>
    </row>
    <row r="47" spans="1:11" s="1" customFormat="1" x14ac:dyDescent="0.2">
      <c r="A47" s="22"/>
      <c r="B47" s="50"/>
      <c r="C47" s="51"/>
      <c r="D47" s="53"/>
      <c r="E47" s="53"/>
      <c r="F47" s="53"/>
      <c r="G47" s="53"/>
      <c r="H47" s="22"/>
      <c r="I47" s="3"/>
    </row>
    <row r="48" spans="1:11" x14ac:dyDescent="0.2">
      <c r="A48" s="22"/>
      <c r="B48" s="50"/>
      <c r="C48" s="51"/>
      <c r="D48" s="53"/>
      <c r="E48" s="53"/>
      <c r="F48" s="53"/>
      <c r="G48" s="53"/>
      <c r="H48" s="22"/>
    </row>
    <row r="49" spans="1:11" x14ac:dyDescent="0.2">
      <c r="A49" s="22"/>
      <c r="B49" s="54"/>
      <c r="C49" s="55" t="str">
        <f>"Sum "&amp;C43</f>
        <v>Sum Park- og idrettsbygg</v>
      </c>
      <c r="D49" s="56">
        <f>SUM(D44:D48)</f>
        <v>0</v>
      </c>
      <c r="E49" s="56">
        <f>SUM(E44:E48)</f>
        <v>0</v>
      </c>
      <c r="F49" s="56">
        <f>SUM(F44:F48)</f>
        <v>0</v>
      </c>
      <c r="G49" s="56">
        <f>SUM(G44:G48)</f>
        <v>0</v>
      </c>
      <c r="H49" s="22"/>
    </row>
    <row r="50" spans="1:11" x14ac:dyDescent="0.2">
      <c r="A50" s="22"/>
      <c r="B50" s="47"/>
      <c r="C50" s="57"/>
      <c r="D50" s="58"/>
      <c r="E50" s="58"/>
      <c r="F50" s="58"/>
      <c r="G50" s="58"/>
      <c r="H50" s="22"/>
    </row>
    <row r="51" spans="1:11" x14ac:dyDescent="0.2">
      <c r="A51" s="22"/>
      <c r="B51" s="29"/>
      <c r="C51" s="34" t="s">
        <v>67</v>
      </c>
      <c r="D51" s="36"/>
      <c r="E51" s="36"/>
      <c r="F51" s="36"/>
      <c r="G51" s="36"/>
      <c r="H51" s="22"/>
    </row>
    <row r="52" spans="1:11" x14ac:dyDescent="0.2">
      <c r="A52" s="22"/>
      <c r="B52" s="50"/>
      <c r="C52" s="51"/>
      <c r="D52" s="53"/>
      <c r="E52" s="53"/>
      <c r="F52" s="53"/>
      <c r="G52" s="53"/>
      <c r="H52" s="22"/>
    </row>
    <row r="53" spans="1:11" x14ac:dyDescent="0.2">
      <c r="A53" s="22"/>
      <c r="B53" s="50"/>
      <c r="C53" s="51"/>
      <c r="D53" s="53"/>
      <c r="E53" s="53"/>
      <c r="F53" s="53"/>
      <c r="G53" s="53"/>
      <c r="H53" s="22"/>
    </row>
    <row r="54" spans="1:11" x14ac:dyDescent="0.2">
      <c r="A54" s="22"/>
      <c r="B54" s="50"/>
      <c r="C54" s="51"/>
      <c r="D54" s="53"/>
      <c r="E54" s="53"/>
      <c r="F54" s="53"/>
      <c r="G54" s="53"/>
      <c r="H54" s="22"/>
    </row>
    <row r="55" spans="1:11" s="1" customFormat="1" x14ac:dyDescent="0.2">
      <c r="A55" s="22"/>
      <c r="B55" s="50"/>
      <c r="C55" s="51"/>
      <c r="D55" s="53"/>
      <c r="E55" s="53"/>
      <c r="F55" s="53"/>
      <c r="G55" s="53"/>
      <c r="H55" s="22"/>
      <c r="I55" s="3"/>
    </row>
    <row r="56" spans="1:11" x14ac:dyDescent="0.2">
      <c r="A56" s="22"/>
      <c r="B56" s="50"/>
      <c r="C56" s="51"/>
      <c r="D56" s="53"/>
      <c r="E56" s="53"/>
      <c r="F56" s="53"/>
      <c r="G56" s="53"/>
      <c r="H56" s="22"/>
    </row>
    <row r="57" spans="1:11" x14ac:dyDescent="0.2">
      <c r="A57" s="22"/>
      <c r="B57" s="54"/>
      <c r="C57" s="55" t="str">
        <f>"Sum "&amp;C51</f>
        <v>Sum Utbyggingsområder</v>
      </c>
      <c r="D57" s="56">
        <f>SUM(D52:D56)</f>
        <v>0</v>
      </c>
      <c r="E57" s="56">
        <f>SUM(E52:E56)</f>
        <v>0</v>
      </c>
      <c r="F57" s="56">
        <f>SUM(F52:F56)</f>
        <v>0</v>
      </c>
      <c r="G57" s="56">
        <f>SUM(G52:G56)</f>
        <v>0</v>
      </c>
      <c r="H57" s="22"/>
      <c r="J57" s="1"/>
      <c r="K57" s="1"/>
    </row>
    <row r="58" spans="1:11" x14ac:dyDescent="0.2">
      <c r="A58" s="22"/>
      <c r="B58" s="47"/>
      <c r="C58" s="57"/>
      <c r="D58" s="58"/>
      <c r="E58" s="58"/>
      <c r="F58" s="58"/>
      <c r="G58" s="58"/>
      <c r="H58" s="22"/>
      <c r="J58" s="1"/>
      <c r="K58" s="1"/>
    </row>
    <row r="59" spans="1:11" x14ac:dyDescent="0.2">
      <c r="A59" s="22"/>
      <c r="B59" s="29"/>
      <c r="C59" s="34" t="s">
        <v>69</v>
      </c>
      <c r="D59" s="35"/>
      <c r="E59" s="35"/>
      <c r="F59" s="35"/>
      <c r="G59" s="35"/>
      <c r="H59" s="22"/>
      <c r="K59" s="1"/>
    </row>
    <row r="60" spans="1:11" x14ac:dyDescent="0.2">
      <c r="A60" s="22"/>
      <c r="B60" s="50"/>
      <c r="C60" s="51"/>
      <c r="D60" s="53"/>
      <c r="E60" s="53"/>
      <c r="F60" s="53"/>
      <c r="G60" s="53"/>
      <c r="H60" s="22"/>
      <c r="J60" s="1"/>
      <c r="K60" s="1"/>
    </row>
    <row r="61" spans="1:11" x14ac:dyDescent="0.2">
      <c r="A61" s="22"/>
      <c r="B61" s="50"/>
      <c r="C61" s="51"/>
      <c r="D61" s="53"/>
      <c r="E61" s="53"/>
      <c r="F61" s="53"/>
      <c r="G61" s="53"/>
      <c r="H61" s="22"/>
      <c r="J61" s="1"/>
      <c r="K61" s="1"/>
    </row>
    <row r="62" spans="1:11" x14ac:dyDescent="0.2">
      <c r="A62" s="22"/>
      <c r="B62" s="50"/>
      <c r="C62" s="51"/>
      <c r="D62" s="53"/>
      <c r="E62" s="53"/>
      <c r="F62" s="53"/>
      <c r="G62" s="53"/>
      <c r="H62" s="22"/>
      <c r="J62" s="1"/>
      <c r="K62" s="1"/>
    </row>
    <row r="63" spans="1:11" s="1" customFormat="1" x14ac:dyDescent="0.2">
      <c r="A63" s="22"/>
      <c r="B63" s="50"/>
      <c r="C63" s="51"/>
      <c r="D63" s="53"/>
      <c r="E63" s="53"/>
      <c r="F63" s="53"/>
      <c r="G63" s="53"/>
      <c r="H63" s="22"/>
      <c r="I63" s="3"/>
    </row>
    <row r="64" spans="1:11" x14ac:dyDescent="0.2">
      <c r="A64" s="22"/>
      <c r="B64" s="50"/>
      <c r="C64" s="51"/>
      <c r="D64" s="53"/>
      <c r="E64" s="53"/>
      <c r="F64" s="53"/>
      <c r="G64" s="53"/>
      <c r="H64" s="22"/>
    </row>
    <row r="65" spans="1:11" x14ac:dyDescent="0.2">
      <c r="A65" s="22"/>
      <c r="B65" s="54"/>
      <c r="C65" s="55" t="str">
        <f>"Sum "&amp;C59</f>
        <v>Sum Selvkostområder - Vann, avløp, renovasjon</v>
      </c>
      <c r="D65" s="56">
        <f>SUM(D60:D64)</f>
        <v>0</v>
      </c>
      <c r="E65" s="56">
        <f>SUM(E60:E64)</f>
        <v>0</v>
      </c>
      <c r="F65" s="56">
        <f>SUM(F60:F64)</f>
        <v>0</v>
      </c>
      <c r="G65" s="56">
        <f>SUM(G60:G64)</f>
        <v>0</v>
      </c>
      <c r="H65" s="22"/>
      <c r="J65" s="1"/>
      <c r="K65" s="1"/>
    </row>
    <row r="66" spans="1:11" x14ac:dyDescent="0.2">
      <c r="A66" s="22"/>
      <c r="B66" s="47"/>
      <c r="C66" s="57"/>
      <c r="D66" s="58"/>
      <c r="E66" s="58"/>
      <c r="F66" s="58"/>
      <c r="G66" s="58"/>
      <c r="H66" s="22"/>
      <c r="J66" s="1"/>
      <c r="K66" s="1"/>
    </row>
    <row r="67" spans="1:11" x14ac:dyDescent="0.2">
      <c r="A67" s="22"/>
      <c r="B67" s="29"/>
      <c r="C67" s="34" t="s">
        <v>64</v>
      </c>
      <c r="D67" s="35"/>
      <c r="E67" s="35"/>
      <c r="F67" s="35"/>
      <c r="G67" s="35"/>
      <c r="H67" s="22"/>
      <c r="J67" s="1"/>
      <c r="K67" s="1"/>
    </row>
    <row r="68" spans="1:11" x14ac:dyDescent="0.2">
      <c r="A68" s="22"/>
      <c r="B68" s="50"/>
      <c r="C68" s="51"/>
      <c r="D68" s="52"/>
      <c r="E68" s="52"/>
      <c r="F68" s="52"/>
      <c r="G68" s="52"/>
      <c r="H68" s="22"/>
      <c r="J68" s="1"/>
      <c r="K68" s="1"/>
    </row>
    <row r="69" spans="1:11" x14ac:dyDescent="0.2">
      <c r="A69" s="22"/>
      <c r="B69" s="50"/>
      <c r="C69" s="51"/>
      <c r="D69" s="53"/>
      <c r="E69" s="53"/>
      <c r="F69" s="53"/>
      <c r="G69" s="53"/>
      <c r="H69" s="22"/>
      <c r="J69" s="1"/>
      <c r="K69" s="1"/>
    </row>
    <row r="70" spans="1:11" x14ac:dyDescent="0.2">
      <c r="A70" s="22"/>
      <c r="B70" s="50"/>
      <c r="C70" s="51"/>
      <c r="D70" s="53"/>
      <c r="E70" s="53"/>
      <c r="F70" s="53"/>
      <c r="G70" s="53"/>
      <c r="H70" s="22"/>
      <c r="J70" s="1"/>
      <c r="K70" s="1"/>
    </row>
    <row r="71" spans="1:11" s="1" customFormat="1" x14ac:dyDescent="0.2">
      <c r="A71" s="22"/>
      <c r="B71" s="50"/>
      <c r="C71" s="51"/>
      <c r="D71" s="53"/>
      <c r="E71" s="53"/>
      <c r="F71" s="53"/>
      <c r="G71" s="53"/>
      <c r="H71" s="22"/>
      <c r="I71" s="3"/>
    </row>
    <row r="72" spans="1:11" x14ac:dyDescent="0.2">
      <c r="A72" s="22"/>
      <c r="B72" s="50"/>
      <c r="C72" s="51"/>
      <c r="D72" s="53"/>
      <c r="E72" s="53"/>
      <c r="F72" s="53"/>
      <c r="G72" s="53"/>
      <c r="H72" s="22"/>
    </row>
    <row r="73" spans="1:11" x14ac:dyDescent="0.2">
      <c r="A73" s="22"/>
      <c r="B73" s="54"/>
      <c r="C73" s="55" t="str">
        <f>"Sum "&amp;C67</f>
        <v>Sum Park og vei</v>
      </c>
      <c r="D73" s="56">
        <f>SUM(D68:D72)</f>
        <v>0</v>
      </c>
      <c r="E73" s="56">
        <f>SUM(E68:E72)</f>
        <v>0</v>
      </c>
      <c r="F73" s="56">
        <f>SUM(F68:F72)</f>
        <v>0</v>
      </c>
      <c r="G73" s="56">
        <f>SUM(G68:G72)</f>
        <v>0</v>
      </c>
      <c r="H73" s="22"/>
    </row>
    <row r="74" spans="1:11" x14ac:dyDescent="0.2">
      <c r="A74" s="22"/>
      <c r="B74" s="47"/>
      <c r="C74" s="57"/>
      <c r="D74" s="58"/>
      <c r="E74" s="58"/>
      <c r="F74" s="58"/>
      <c r="G74" s="58"/>
      <c r="H74" s="22"/>
      <c r="J74" s="1"/>
      <c r="K74" s="1"/>
    </row>
    <row r="75" spans="1:11" x14ac:dyDescent="0.2">
      <c r="A75" s="22"/>
      <c r="B75" s="29"/>
      <c r="C75" s="34" t="s">
        <v>68</v>
      </c>
      <c r="D75" s="35"/>
      <c r="E75" s="35"/>
      <c r="F75" s="35"/>
      <c r="G75" s="35"/>
      <c r="H75" s="22"/>
      <c r="J75" s="1"/>
      <c r="K75" s="1"/>
    </row>
    <row r="76" spans="1:11" x14ac:dyDescent="0.2">
      <c r="A76" s="22"/>
      <c r="B76" s="50"/>
      <c r="C76" s="51"/>
      <c r="D76" s="52"/>
      <c r="E76" s="52"/>
      <c r="F76" s="52"/>
      <c r="G76" s="52"/>
      <c r="H76" s="22"/>
      <c r="J76" s="1"/>
      <c r="K76" s="1"/>
    </row>
    <row r="77" spans="1:11" x14ac:dyDescent="0.2">
      <c r="A77" s="22"/>
      <c r="B77" s="50"/>
      <c r="C77" s="51"/>
      <c r="D77" s="53"/>
      <c r="E77" s="53"/>
      <c r="F77" s="53"/>
      <c r="G77" s="53"/>
      <c r="H77" s="22"/>
      <c r="J77" s="1"/>
      <c r="K77" s="1"/>
    </row>
    <row r="78" spans="1:11" x14ac:dyDescent="0.2">
      <c r="A78" s="22"/>
      <c r="B78" s="50"/>
      <c r="C78" s="51"/>
      <c r="D78" s="53"/>
      <c r="E78" s="53"/>
      <c r="F78" s="53"/>
      <c r="G78" s="53"/>
      <c r="H78" s="22"/>
      <c r="J78" s="1"/>
      <c r="K78" s="1"/>
    </row>
    <row r="79" spans="1:11" s="1" customFormat="1" x14ac:dyDescent="0.2">
      <c r="A79" s="22"/>
      <c r="B79" s="50"/>
      <c r="C79" s="51"/>
      <c r="D79" s="53"/>
      <c r="E79" s="53"/>
      <c r="F79" s="53"/>
      <c r="G79" s="53"/>
      <c r="H79" s="22"/>
      <c r="I79" s="3"/>
    </row>
    <row r="80" spans="1:11" x14ac:dyDescent="0.2">
      <c r="A80" s="22"/>
      <c r="B80" s="50"/>
      <c r="C80" s="51"/>
      <c r="D80" s="53"/>
      <c r="E80" s="53"/>
      <c r="F80" s="53"/>
      <c r="G80" s="53"/>
      <c r="H80" s="22"/>
    </row>
    <row r="81" spans="1:9" x14ac:dyDescent="0.2">
      <c r="A81" s="22"/>
      <c r="B81" s="54"/>
      <c r="C81" s="55" t="str">
        <f>"Sum "&amp;C75</f>
        <v>Sum Felles</v>
      </c>
      <c r="D81" s="56">
        <f>SUM(D76:D80)</f>
        <v>0</v>
      </c>
      <c r="E81" s="56">
        <f>SUM(E76:E80)</f>
        <v>0</v>
      </c>
      <c r="F81" s="56">
        <f>SUM(F76:F80)</f>
        <v>0</v>
      </c>
      <c r="G81" s="56">
        <f>SUM(G76:G80)</f>
        <v>0</v>
      </c>
      <c r="H81" s="22"/>
    </row>
    <row r="82" spans="1:9" x14ac:dyDescent="0.2">
      <c r="A82" s="22"/>
      <c r="B82" s="47"/>
      <c r="C82" s="57"/>
      <c r="D82" s="58"/>
      <c r="E82" s="58"/>
      <c r="F82" s="58"/>
      <c r="G82" s="58"/>
      <c r="H82" s="22"/>
    </row>
    <row r="83" spans="1:9" x14ac:dyDescent="0.2">
      <c r="A83" s="22"/>
      <c r="B83" s="29"/>
      <c r="C83" s="34" t="s">
        <v>70</v>
      </c>
      <c r="D83" s="35"/>
      <c r="E83" s="35"/>
      <c r="F83" s="35"/>
      <c r="G83" s="35"/>
      <c r="H83" s="22"/>
    </row>
    <row r="84" spans="1:9" x14ac:dyDescent="0.2">
      <c r="A84" s="22"/>
      <c r="B84" s="50"/>
      <c r="C84" s="51"/>
      <c r="D84" s="53"/>
      <c r="E84" s="53"/>
      <c r="F84" s="53"/>
      <c r="G84" s="53"/>
      <c r="H84" s="22"/>
    </row>
    <row r="85" spans="1:9" x14ac:dyDescent="0.2">
      <c r="A85" s="22"/>
      <c r="B85" s="50"/>
      <c r="C85" s="51"/>
      <c r="D85" s="53"/>
      <c r="E85" s="53"/>
      <c r="F85" s="53"/>
      <c r="G85" s="53"/>
      <c r="H85" s="22"/>
    </row>
    <row r="86" spans="1:9" x14ac:dyDescent="0.2">
      <c r="A86" s="22"/>
      <c r="B86" s="50"/>
      <c r="C86" s="51"/>
      <c r="D86" s="53"/>
      <c r="E86" s="53"/>
      <c r="F86" s="53"/>
      <c r="G86" s="53"/>
      <c r="H86" s="22"/>
    </row>
    <row r="87" spans="1:9" s="1" customFormat="1" x14ac:dyDescent="0.2">
      <c r="A87" s="22"/>
      <c r="B87" s="50"/>
      <c r="C87" s="51"/>
      <c r="D87" s="53"/>
      <c r="E87" s="53"/>
      <c r="F87" s="53"/>
      <c r="G87" s="53"/>
      <c r="H87" s="22"/>
      <c r="I87" s="3"/>
    </row>
    <row r="88" spans="1:9" s="1" customFormat="1" x14ac:dyDescent="0.2">
      <c r="A88" s="22"/>
      <c r="B88" s="50"/>
      <c r="C88" s="51"/>
      <c r="D88" s="53"/>
      <c r="E88" s="53"/>
      <c r="F88" s="53"/>
      <c r="G88" s="53"/>
      <c r="H88" s="22"/>
      <c r="I88" s="3"/>
    </row>
    <row r="89" spans="1:9" s="1" customFormat="1" x14ac:dyDescent="0.2">
      <c r="A89" s="22"/>
      <c r="B89" s="54"/>
      <c r="C89" s="55" t="str">
        <f>"Sum "&amp;C83</f>
        <v>Sum Kirkelig Fellesråd</v>
      </c>
      <c r="D89" s="56">
        <f>SUM(D84:D88)</f>
        <v>0</v>
      </c>
      <c r="E89" s="56">
        <f>SUM(E84:E88)</f>
        <v>0</v>
      </c>
      <c r="F89" s="56">
        <f>SUM(F84:F88)</f>
        <v>0</v>
      </c>
      <c r="G89" s="56">
        <f>SUM(G84:G88)</f>
        <v>0</v>
      </c>
      <c r="H89" s="22"/>
      <c r="I89" s="3"/>
    </row>
    <row r="90" spans="1:9" x14ac:dyDescent="0.2">
      <c r="A90" s="22"/>
      <c r="B90" s="47"/>
      <c r="C90" s="57"/>
      <c r="D90" s="58"/>
      <c r="E90" s="58"/>
      <c r="F90" s="58"/>
      <c r="G90" s="58"/>
      <c r="H90" s="22"/>
    </row>
    <row r="91" spans="1:9" s="2" customFormat="1" ht="21" customHeight="1" x14ac:dyDescent="0.2">
      <c r="A91" s="66"/>
      <c r="B91" s="29"/>
      <c r="C91" s="128" t="s">
        <v>12</v>
      </c>
      <c r="D91" s="131">
        <f>D17+D25+D33+D41+D49+D57+D65+D73+D81+D89</f>
        <v>0</v>
      </c>
      <c r="E91" s="131">
        <f>E17+E25+E33+E41+E49+E57+E65+E73+E81+E89</f>
        <v>0</v>
      </c>
      <c r="F91" s="131">
        <f>F17+F25+F33+F41+F49+F57+F65+F73+F81+F89</f>
        <v>0</v>
      </c>
      <c r="G91" s="131">
        <f>G17+G25+G33+G41+G49+G57+G65+G73+G81+G89</f>
        <v>0</v>
      </c>
      <c r="H91" s="66"/>
    </row>
    <row r="92" spans="1:9" x14ac:dyDescent="0.2">
      <c r="A92" s="22"/>
      <c r="B92" s="47"/>
      <c r="C92" s="57"/>
      <c r="D92" s="58"/>
      <c r="E92" s="58"/>
      <c r="F92" s="58"/>
      <c r="G92" s="58"/>
      <c r="H92" s="22"/>
    </row>
    <row r="93" spans="1:9" s="2" customFormat="1" ht="21" customHeight="1" x14ac:dyDescent="0.2">
      <c r="A93" s="66"/>
      <c r="B93" s="29"/>
      <c r="C93" s="128" t="s">
        <v>76</v>
      </c>
      <c r="D93" s="129"/>
      <c r="E93" s="129"/>
      <c r="F93" s="129"/>
      <c r="G93" s="129"/>
      <c r="H93" s="66"/>
    </row>
    <row r="94" spans="1:9" s="1" customFormat="1" x14ac:dyDescent="0.2">
      <c r="A94" s="22"/>
      <c r="B94" s="50"/>
      <c r="C94" s="51" t="s">
        <v>73</v>
      </c>
      <c r="D94" s="53"/>
      <c r="E94" s="53"/>
      <c r="F94" s="53"/>
      <c r="G94" s="53"/>
      <c r="H94" s="22"/>
      <c r="I94" s="3"/>
    </row>
    <row r="95" spans="1:9" s="1" customFormat="1" x14ac:dyDescent="0.2">
      <c r="A95" s="22"/>
      <c r="B95" s="50"/>
      <c r="C95" s="51"/>
      <c r="D95" s="53"/>
      <c r="E95" s="53"/>
      <c r="F95" s="53"/>
      <c r="G95" s="53"/>
      <c r="H95" s="22"/>
      <c r="I95" s="3"/>
    </row>
    <row r="96" spans="1:9" s="1" customFormat="1" x14ac:dyDescent="0.2">
      <c r="A96" s="22"/>
      <c r="B96" s="50"/>
      <c r="C96" s="51"/>
      <c r="D96" s="53"/>
      <c r="E96" s="53"/>
      <c r="F96" s="53"/>
      <c r="G96" s="53"/>
      <c r="H96" s="22"/>
      <c r="I96" s="3"/>
    </row>
    <row r="97" spans="1:9" s="1" customFormat="1" x14ac:dyDescent="0.2">
      <c r="A97" s="22"/>
      <c r="B97" s="50"/>
      <c r="C97" s="51"/>
      <c r="D97" s="53"/>
      <c r="E97" s="53"/>
      <c r="F97" s="53"/>
      <c r="G97" s="53"/>
      <c r="H97" s="22"/>
      <c r="I97" s="3"/>
    </row>
    <row r="98" spans="1:9" s="1" customFormat="1" x14ac:dyDescent="0.2">
      <c r="A98" s="22"/>
      <c r="B98" s="50"/>
      <c r="C98" s="51" t="s">
        <v>74</v>
      </c>
      <c r="D98" s="53"/>
      <c r="E98" s="53"/>
      <c r="F98" s="53"/>
      <c r="G98" s="53"/>
      <c r="H98" s="22"/>
      <c r="I98" s="3"/>
    </row>
    <row r="99" spans="1:9" s="1" customFormat="1" x14ac:dyDescent="0.2">
      <c r="A99" s="22"/>
      <c r="B99" s="50"/>
      <c r="C99" s="51"/>
      <c r="D99" s="53"/>
      <c r="E99" s="53"/>
      <c r="F99" s="53"/>
      <c r="G99" s="53"/>
      <c r="H99" s="22"/>
      <c r="I99" s="3"/>
    </row>
    <row r="100" spans="1:9" s="1" customFormat="1" x14ac:dyDescent="0.2">
      <c r="A100" s="22"/>
      <c r="B100" s="50"/>
      <c r="C100" s="51"/>
      <c r="D100" s="53"/>
      <c r="E100" s="53"/>
      <c r="F100" s="53"/>
      <c r="G100" s="53"/>
      <c r="H100" s="22"/>
      <c r="I100" s="3"/>
    </row>
    <row r="101" spans="1:9" s="1" customFormat="1" x14ac:dyDescent="0.2">
      <c r="A101" s="22"/>
      <c r="B101" s="50"/>
      <c r="C101" s="51"/>
      <c r="D101" s="53"/>
      <c r="E101" s="53"/>
      <c r="F101" s="53"/>
      <c r="G101" s="53"/>
      <c r="H101" s="22"/>
      <c r="I101" s="3"/>
    </row>
    <row r="102" spans="1:9" s="1" customFormat="1" x14ac:dyDescent="0.2">
      <c r="A102" s="22"/>
      <c r="B102" s="50"/>
      <c r="C102" s="51" t="s">
        <v>71</v>
      </c>
      <c r="D102" s="53"/>
      <c r="E102" s="53"/>
      <c r="F102" s="53"/>
      <c r="G102" s="53"/>
      <c r="H102" s="22"/>
      <c r="I102" s="3"/>
    </row>
    <row r="103" spans="1:9" s="1" customFormat="1" ht="15" customHeight="1" x14ac:dyDescent="0.2">
      <c r="A103" s="22"/>
      <c r="B103" s="62"/>
      <c r="C103" s="71" t="s">
        <v>72</v>
      </c>
      <c r="D103" s="170">
        <f>-D104</f>
        <v>0</v>
      </c>
      <c r="E103" s="170">
        <f>-E104</f>
        <v>0</v>
      </c>
      <c r="F103" s="170">
        <f>-F104</f>
        <v>0</v>
      </c>
      <c r="G103" s="170">
        <f>-G104</f>
        <v>0</v>
      </c>
      <c r="H103" s="22"/>
      <c r="I103" s="3"/>
    </row>
    <row r="104" spans="1:9" ht="15.75" customHeight="1" x14ac:dyDescent="0.2">
      <c r="A104" s="22"/>
      <c r="B104" s="54"/>
      <c r="C104" s="65" t="s">
        <v>18</v>
      </c>
      <c r="D104" s="72">
        <f>-Drift!D91</f>
        <v>0</v>
      </c>
      <c r="E104" s="72">
        <f>-Drift!E91</f>
        <v>0</v>
      </c>
      <c r="F104" s="72">
        <f>-Drift!F91</f>
        <v>0</v>
      </c>
      <c r="G104" s="72">
        <f>-Drift!G91</f>
        <v>0</v>
      </c>
      <c r="H104" s="22"/>
    </row>
    <row r="105" spans="1:9" s="73" customFormat="1" ht="21" customHeight="1" x14ac:dyDescent="0.2">
      <c r="A105" s="66"/>
      <c r="B105" s="29"/>
      <c r="C105" s="128" t="s">
        <v>75</v>
      </c>
      <c r="D105" s="130">
        <f>SUM(D94:D104)</f>
        <v>0</v>
      </c>
      <c r="E105" s="130">
        <f>SUM(E94:E104)</f>
        <v>0</v>
      </c>
      <c r="F105" s="130">
        <f>SUM(F94:F104)</f>
        <v>0</v>
      </c>
      <c r="G105" s="130">
        <f>SUM(G94:G104)</f>
        <v>0</v>
      </c>
      <c r="H105" s="66"/>
      <c r="I105" s="2"/>
    </row>
    <row r="106" spans="1:9" x14ac:dyDescent="0.2">
      <c r="A106" s="22"/>
      <c r="B106" s="47"/>
      <c r="C106" s="57"/>
      <c r="D106" s="58"/>
      <c r="E106" s="58"/>
      <c r="F106" s="58"/>
      <c r="G106" s="58"/>
      <c r="H106" s="22"/>
    </row>
    <row r="107" spans="1:9" s="2" customFormat="1" ht="21" customHeight="1" x14ac:dyDescent="0.2">
      <c r="A107" s="66"/>
      <c r="B107" s="29"/>
      <c r="C107" s="128" t="s">
        <v>13</v>
      </c>
      <c r="D107" s="130">
        <f>D105+D91</f>
        <v>0</v>
      </c>
      <c r="E107" s="130">
        <f>E105+E91</f>
        <v>0</v>
      </c>
      <c r="F107" s="130">
        <f>F105+F91</f>
        <v>0</v>
      </c>
      <c r="G107" s="130">
        <f>G105+G91</f>
        <v>0</v>
      </c>
      <c r="H107" s="66"/>
    </row>
    <row r="108" spans="1:9" x14ac:dyDescent="0.2">
      <c r="A108" s="22"/>
      <c r="B108" s="22"/>
      <c r="C108" s="22"/>
      <c r="D108" s="22"/>
      <c r="E108" s="22"/>
      <c r="F108" s="22"/>
      <c r="G108" s="22"/>
      <c r="H108" s="22"/>
    </row>
  </sheetData>
  <phoneticPr fontId="0" type="noConversion"/>
  <pageMargins left="0.78740157480314965" right="0.78740157480314965" top="0.78740157480314965" bottom="0.78740157480314965" header="0.51181102362204722" footer="0.51181102362204722"/>
  <pageSetup paperSize="9" scale="85" orientation="portrait" r:id="rId1"/>
  <headerFooter alignWithMargins="0">
    <oddHeader>&amp;R&amp;"Arial,Kursiv"Utskriftsdato: &amp;D &amp;T</oddHeader>
    <oddFooter>Side &amp;P av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95"/>
  <sheetViews>
    <sheetView topLeftCell="A49" zoomScaleNormal="100" workbookViewId="0">
      <selection activeCell="C87" sqref="C87"/>
    </sheetView>
  </sheetViews>
  <sheetFormatPr baseColWidth="10" defaultRowHeight="12.75" x14ac:dyDescent="0.2"/>
  <cols>
    <col min="1" max="1" width="2.28515625" style="3" customWidth="1"/>
    <col min="2" max="2" width="3.42578125" style="13" customWidth="1"/>
    <col min="3" max="3" width="47.42578125" style="3" customWidth="1"/>
    <col min="4" max="7" width="11.7109375" style="4" customWidth="1"/>
    <col min="8" max="8" width="2.7109375" style="3" customWidth="1"/>
    <col min="9" max="12" width="11.42578125" style="3"/>
    <col min="13" max="13" width="32.42578125" style="3" customWidth="1"/>
    <col min="14" max="16384" width="11.42578125" style="3"/>
  </cols>
  <sheetData>
    <row r="1" spans="1:19" customFormat="1" ht="6.75" customHeight="1" x14ac:dyDescent="0.2">
      <c r="A1" s="22"/>
      <c r="B1" s="22"/>
      <c r="C1" s="22"/>
      <c r="D1" s="22"/>
      <c r="E1" s="22"/>
      <c r="F1" s="22"/>
      <c r="G1" s="22"/>
      <c r="H1" s="22"/>
      <c r="I1" s="14"/>
      <c r="J1" s="3"/>
      <c r="K1" s="3"/>
      <c r="L1" s="3"/>
    </row>
    <row r="2" spans="1:19" s="113" customFormat="1" ht="15.75" x14ac:dyDescent="0.25">
      <c r="A2" s="106"/>
      <c r="B2" s="27" t="s">
        <v>21</v>
      </c>
      <c r="C2" s="27"/>
      <c r="D2" s="106" t="str">
        <f>" "&amp;(Oppskrift!D3)</f>
        <v xml:space="preserve"> (navn)</v>
      </c>
      <c r="E2" s="106"/>
      <c r="F2" s="106"/>
      <c r="G2" s="106"/>
      <c r="H2" s="106"/>
      <c r="I2" s="115"/>
    </row>
    <row r="3" spans="1:19" s="16" customFormat="1" ht="15" x14ac:dyDescent="0.2">
      <c r="A3" s="40"/>
      <c r="B3" s="124" t="s">
        <v>61</v>
      </c>
      <c r="C3" s="40"/>
      <c r="D3" s="168" t="str">
        <f>(Oppskrift!D5)</f>
        <v>DD.MM.ÅÅ</v>
      </c>
      <c r="E3" s="40"/>
      <c r="F3" s="40"/>
      <c r="G3" s="40"/>
      <c r="H3" s="40"/>
      <c r="I3" s="14"/>
      <c r="J3" s="14"/>
      <c r="K3" s="125"/>
      <c r="L3" s="113"/>
      <c r="M3" s="113"/>
      <c r="N3" s="113"/>
      <c r="O3" s="113"/>
      <c r="P3" s="113"/>
      <c r="Q3" s="113"/>
      <c r="R3" s="113"/>
      <c r="S3" s="113"/>
    </row>
    <row r="4" spans="1:19" customFormat="1" ht="9" customHeight="1" x14ac:dyDescent="0.2">
      <c r="A4" s="22"/>
      <c r="B4" s="22"/>
      <c r="C4" s="22"/>
      <c r="D4" s="22"/>
      <c r="E4" s="22"/>
      <c r="F4" s="22"/>
      <c r="G4" s="22"/>
      <c r="H4" s="22"/>
      <c r="I4" s="14"/>
      <c r="J4" s="3"/>
      <c r="K4" s="3"/>
      <c r="L4" s="113"/>
      <c r="M4" s="113"/>
      <c r="N4" s="113"/>
      <c r="O4" s="113"/>
      <c r="P4" s="113"/>
      <c r="Q4" s="113"/>
      <c r="R4" s="113"/>
      <c r="S4" s="113"/>
    </row>
    <row r="5" spans="1:19" ht="17.25" customHeight="1" x14ac:dyDescent="0.25">
      <c r="A5" s="25"/>
      <c r="B5" s="27" t="s">
        <v>33</v>
      </c>
      <c r="C5" s="27"/>
      <c r="D5" s="26"/>
      <c r="E5" s="26"/>
      <c r="F5" s="26"/>
      <c r="G5" s="28"/>
      <c r="H5" s="25"/>
      <c r="I5" s="14"/>
      <c r="L5" s="113"/>
      <c r="M5" s="113"/>
      <c r="N5" s="113"/>
      <c r="O5" s="113"/>
      <c r="P5" s="113"/>
      <c r="Q5" s="113"/>
      <c r="R5" s="113"/>
      <c r="S5" s="113"/>
    </row>
    <row r="6" spans="1:19" ht="17.25" customHeight="1" x14ac:dyDescent="0.2">
      <c r="A6" s="25"/>
      <c r="B6" s="40" t="s">
        <v>47</v>
      </c>
      <c r="C6" s="40"/>
      <c r="D6" s="26"/>
      <c r="E6" s="26"/>
      <c r="F6" s="26"/>
      <c r="G6" s="28"/>
      <c r="H6" s="25"/>
      <c r="I6" s="14"/>
      <c r="L6" s="113"/>
      <c r="M6" s="113"/>
      <c r="N6" s="113"/>
      <c r="O6" s="113"/>
      <c r="P6" s="113"/>
      <c r="Q6" s="113"/>
      <c r="R6" s="113"/>
      <c r="S6" s="113"/>
    </row>
    <row r="7" spans="1:19" ht="15" customHeight="1" x14ac:dyDescent="0.2">
      <c r="A7" s="25"/>
      <c r="B7" s="40" t="s">
        <v>48</v>
      </c>
      <c r="C7" s="40"/>
      <c r="D7" s="26"/>
      <c r="E7" s="26"/>
      <c r="F7" s="26"/>
      <c r="G7" s="26"/>
      <c r="H7" s="25"/>
      <c r="I7" s="14"/>
      <c r="L7" s="113"/>
      <c r="M7" s="113"/>
      <c r="N7" s="113"/>
      <c r="O7" s="113"/>
      <c r="P7" s="113"/>
      <c r="Q7" s="113"/>
      <c r="R7" s="113"/>
      <c r="S7" s="113"/>
    </row>
    <row r="8" spans="1:19" customFormat="1" ht="14.25" customHeight="1" x14ac:dyDescent="0.2">
      <c r="A8" s="22"/>
      <c r="B8" s="22"/>
      <c r="C8" s="22"/>
      <c r="D8" s="22"/>
      <c r="E8" s="22"/>
      <c r="F8" s="22"/>
      <c r="G8" s="152" t="s">
        <v>124</v>
      </c>
      <c r="H8" s="22"/>
      <c r="I8" s="14"/>
      <c r="J8" s="3"/>
      <c r="K8" s="3"/>
      <c r="L8" s="113"/>
      <c r="M8" s="113"/>
      <c r="N8" s="113"/>
      <c r="O8" s="113"/>
      <c r="P8" s="113"/>
      <c r="Q8" s="113"/>
      <c r="R8" s="113"/>
      <c r="S8" s="113"/>
    </row>
    <row r="9" spans="1:19" s="14" customFormat="1" ht="24" customHeight="1" x14ac:dyDescent="0.2">
      <c r="A9" s="22"/>
      <c r="B9" s="59"/>
      <c r="C9" s="59" t="s">
        <v>78</v>
      </c>
      <c r="D9" s="44">
        <f>Låneopptak!C12</f>
        <v>2017</v>
      </c>
      <c r="E9" s="44">
        <f>D9+1</f>
        <v>2018</v>
      </c>
      <c r="F9" s="44">
        <f>E9+1</f>
        <v>2019</v>
      </c>
      <c r="G9" s="44">
        <f>F9+1</f>
        <v>2020</v>
      </c>
      <c r="H9" s="22"/>
      <c r="J9" s="3"/>
      <c r="L9" s="113"/>
      <c r="M9" s="113"/>
      <c r="N9" s="113"/>
      <c r="O9" s="113"/>
      <c r="P9" s="113"/>
      <c r="Q9" s="113"/>
      <c r="R9" s="113"/>
      <c r="S9" s="113"/>
    </row>
    <row r="10" spans="1:19" s="136" customFormat="1" ht="16.5" customHeight="1" x14ac:dyDescent="0.2">
      <c r="A10" s="134"/>
      <c r="B10" s="135"/>
      <c r="C10" s="135" t="s">
        <v>20</v>
      </c>
      <c r="D10" s="75"/>
      <c r="E10" s="75"/>
      <c r="F10" s="75"/>
      <c r="G10" s="75"/>
      <c r="H10" s="134"/>
      <c r="J10" s="137"/>
      <c r="L10" s="138"/>
      <c r="M10" s="138"/>
      <c r="N10" s="138"/>
      <c r="O10" s="138"/>
      <c r="P10" s="138"/>
      <c r="Q10" s="138"/>
      <c r="R10" s="138"/>
      <c r="S10" s="138"/>
    </row>
    <row r="11" spans="1:19" s="5" customFormat="1" ht="12.75" customHeight="1" x14ac:dyDescent="0.2">
      <c r="A11" s="22"/>
      <c r="B11" s="60"/>
      <c r="C11" s="61" t="s">
        <v>34</v>
      </c>
      <c r="D11" s="46"/>
      <c r="E11" s="46"/>
      <c r="F11" s="46"/>
      <c r="G11" s="46"/>
      <c r="H11" s="22"/>
      <c r="J11" s="3"/>
      <c r="L11" s="113"/>
      <c r="M11" s="113"/>
      <c r="N11" s="113"/>
      <c r="O11" s="113"/>
      <c r="P11" s="113"/>
      <c r="Q11" s="113"/>
      <c r="R11" s="113"/>
      <c r="S11" s="113"/>
    </row>
    <row r="12" spans="1:19" s="5" customFormat="1" ht="12.75" customHeight="1" x14ac:dyDescent="0.2">
      <c r="A12" s="22"/>
      <c r="B12" s="50"/>
      <c r="C12" s="51"/>
      <c r="D12" s="52"/>
      <c r="E12" s="52"/>
      <c r="F12" s="52"/>
      <c r="G12" s="52"/>
      <c r="H12" s="22"/>
      <c r="J12" s="3"/>
      <c r="L12" s="113"/>
      <c r="M12" s="113"/>
      <c r="N12" s="113"/>
      <c r="O12" s="113"/>
      <c r="P12" s="113"/>
      <c r="Q12" s="113"/>
      <c r="R12" s="113"/>
      <c r="S12" s="113"/>
    </row>
    <row r="13" spans="1:19" s="5" customFormat="1" ht="12.75" customHeight="1" x14ac:dyDescent="0.2">
      <c r="A13" s="22"/>
      <c r="B13" s="50"/>
      <c r="C13" s="51"/>
      <c r="D13" s="53"/>
      <c r="E13" s="53"/>
      <c r="F13" s="53"/>
      <c r="G13" s="53"/>
      <c r="H13" s="22"/>
      <c r="J13" s="3"/>
    </row>
    <row r="14" spans="1:19" s="5" customFormat="1" ht="12.75" customHeight="1" x14ac:dyDescent="0.2">
      <c r="A14" s="22"/>
      <c r="B14" s="50"/>
      <c r="C14" s="51"/>
      <c r="D14" s="53"/>
      <c r="E14" s="53"/>
      <c r="F14" s="53"/>
      <c r="G14" s="53"/>
      <c r="H14" s="22"/>
      <c r="J14" s="3"/>
    </row>
    <row r="15" spans="1:19" s="5" customFormat="1" ht="12.75" customHeight="1" x14ac:dyDescent="0.2">
      <c r="A15" s="22"/>
      <c r="B15" s="50"/>
      <c r="C15" s="51"/>
      <c r="D15" s="53"/>
      <c r="E15" s="53"/>
      <c r="F15" s="53"/>
      <c r="G15" s="53"/>
      <c r="H15" s="22"/>
      <c r="J15" s="3"/>
    </row>
    <row r="16" spans="1:19" s="5" customFormat="1" ht="12.75" customHeight="1" x14ac:dyDescent="0.2">
      <c r="A16" s="22"/>
      <c r="B16" s="50"/>
      <c r="C16" s="51"/>
      <c r="D16" s="53"/>
      <c r="E16" s="53"/>
      <c r="F16" s="53"/>
      <c r="G16" s="53"/>
      <c r="H16" s="22"/>
      <c r="J16" s="3"/>
    </row>
    <row r="17" spans="1:10" s="5" customFormat="1" x14ac:dyDescent="0.2">
      <c r="A17" s="22"/>
      <c r="B17" s="54"/>
      <c r="C17" s="55" t="s">
        <v>35</v>
      </c>
      <c r="D17" s="56">
        <f>SUM(D12:D16)</f>
        <v>0</v>
      </c>
      <c r="E17" s="56">
        <f>SUM(E12:E16)</f>
        <v>0</v>
      </c>
      <c r="F17" s="56">
        <f>SUM(F12:F16)</f>
        <v>0</v>
      </c>
      <c r="G17" s="56">
        <f>SUM(G12:G16)</f>
        <v>0</v>
      </c>
      <c r="H17" s="22"/>
      <c r="J17" s="3"/>
    </row>
    <row r="18" spans="1:10" s="5" customFormat="1" x14ac:dyDescent="0.2">
      <c r="A18" s="22"/>
      <c r="B18" s="47"/>
      <c r="C18" s="57"/>
      <c r="D18" s="58"/>
      <c r="E18" s="58"/>
      <c r="F18" s="58"/>
      <c r="G18" s="58"/>
      <c r="H18" s="22"/>
      <c r="J18" s="3"/>
    </row>
    <row r="19" spans="1:10" s="5" customFormat="1" x14ac:dyDescent="0.2">
      <c r="A19" s="22"/>
      <c r="B19" s="43"/>
      <c r="C19" s="45" t="s">
        <v>28</v>
      </c>
      <c r="D19" s="46"/>
      <c r="E19" s="46"/>
      <c r="F19" s="46"/>
      <c r="G19" s="46"/>
      <c r="H19" s="22"/>
      <c r="J19" s="3"/>
    </row>
    <row r="20" spans="1:10" s="5" customFormat="1" ht="12.75" customHeight="1" x14ac:dyDescent="0.2">
      <c r="A20" s="22"/>
      <c r="B20" s="50"/>
      <c r="C20" s="51"/>
      <c r="D20" s="53"/>
      <c r="E20" s="53"/>
      <c r="F20" s="53"/>
      <c r="G20" s="53"/>
      <c r="H20" s="22"/>
      <c r="J20" s="3"/>
    </row>
    <row r="21" spans="1:10" s="5" customFormat="1" x14ac:dyDescent="0.2">
      <c r="A21" s="22"/>
      <c r="B21" s="50"/>
      <c r="C21" s="51"/>
      <c r="D21" s="53"/>
      <c r="E21" s="53"/>
      <c r="F21" s="53"/>
      <c r="G21" s="53"/>
      <c r="H21" s="22"/>
      <c r="J21" s="3"/>
    </row>
    <row r="22" spans="1:10" s="5" customFormat="1" x14ac:dyDescent="0.2">
      <c r="A22" s="22"/>
      <c r="B22" s="50"/>
      <c r="C22" s="51"/>
      <c r="D22" s="53"/>
      <c r="E22" s="53"/>
      <c r="F22" s="53"/>
      <c r="G22" s="53"/>
      <c r="H22" s="22"/>
      <c r="J22" s="3"/>
    </row>
    <row r="23" spans="1:10" s="5" customFormat="1" x14ac:dyDescent="0.2">
      <c r="A23" s="22"/>
      <c r="B23" s="50"/>
      <c r="C23" s="51"/>
      <c r="D23" s="53"/>
      <c r="E23" s="53"/>
      <c r="F23" s="53"/>
      <c r="G23" s="53"/>
      <c r="H23" s="22"/>
      <c r="J23" s="1"/>
    </row>
    <row r="24" spans="1:10" s="5" customFormat="1" x14ac:dyDescent="0.2">
      <c r="A24" s="22"/>
      <c r="B24" s="50"/>
      <c r="C24" s="51"/>
      <c r="D24" s="53"/>
      <c r="E24" s="53"/>
      <c r="F24" s="53"/>
      <c r="G24" s="53"/>
      <c r="H24" s="22"/>
      <c r="J24" s="1"/>
    </row>
    <row r="25" spans="1:10" s="5" customFormat="1" x14ac:dyDescent="0.2">
      <c r="A25" s="22"/>
      <c r="B25" s="54"/>
      <c r="C25" s="55" t="s">
        <v>0</v>
      </c>
      <c r="D25" s="56">
        <f>SUM(D20:D24)</f>
        <v>0</v>
      </c>
      <c r="E25" s="56">
        <f>SUM(E20:E24)</f>
        <v>0</v>
      </c>
      <c r="F25" s="56">
        <f>SUM(F20:F24)</f>
        <v>0</v>
      </c>
      <c r="G25" s="56">
        <f>SUM(G20:G24)</f>
        <v>0</v>
      </c>
      <c r="H25" s="22"/>
      <c r="J25" s="1"/>
    </row>
    <row r="26" spans="1:10" s="5" customFormat="1" x14ac:dyDescent="0.2">
      <c r="A26" s="22"/>
      <c r="B26" s="47"/>
      <c r="C26" s="57"/>
      <c r="D26" s="58"/>
      <c r="E26" s="58"/>
      <c r="F26" s="58"/>
      <c r="G26" s="58"/>
      <c r="H26" s="22"/>
      <c r="J26" s="1"/>
    </row>
    <row r="27" spans="1:10" s="5" customFormat="1" x14ac:dyDescent="0.2">
      <c r="A27" s="22"/>
      <c r="B27" s="43"/>
      <c r="C27" s="45" t="s">
        <v>27</v>
      </c>
      <c r="D27" s="46"/>
      <c r="E27" s="46"/>
      <c r="F27" s="46"/>
      <c r="G27" s="46"/>
      <c r="H27" s="22"/>
      <c r="J27" s="1"/>
    </row>
    <row r="28" spans="1:10" s="5" customFormat="1" x14ac:dyDescent="0.2">
      <c r="A28" s="22"/>
      <c r="B28" s="50"/>
      <c r="C28" s="51"/>
      <c r="D28" s="53"/>
      <c r="E28" s="53"/>
      <c r="F28" s="53"/>
      <c r="G28" s="53"/>
      <c r="H28" s="22"/>
      <c r="J28" s="1"/>
    </row>
    <row r="29" spans="1:10" s="5" customFormat="1" x14ac:dyDescent="0.2">
      <c r="A29" s="22"/>
      <c r="B29" s="50"/>
      <c r="C29" s="51"/>
      <c r="D29" s="53"/>
      <c r="E29" s="53"/>
      <c r="F29" s="53"/>
      <c r="G29" s="53"/>
      <c r="H29" s="22"/>
      <c r="J29" s="1"/>
    </row>
    <row r="30" spans="1:10" s="5" customFormat="1" x14ac:dyDescent="0.2">
      <c r="A30" s="22"/>
      <c r="B30" s="50"/>
      <c r="C30" s="51"/>
      <c r="D30" s="53"/>
      <c r="E30" s="53"/>
      <c r="F30" s="53"/>
      <c r="G30" s="53"/>
      <c r="H30" s="22"/>
      <c r="J30" s="1"/>
    </row>
    <row r="31" spans="1:10" x14ac:dyDescent="0.2">
      <c r="A31" s="22"/>
      <c r="B31" s="50"/>
      <c r="C31" s="51"/>
      <c r="D31" s="53"/>
      <c r="E31" s="53"/>
      <c r="F31" s="53"/>
      <c r="G31" s="53"/>
      <c r="H31" s="22"/>
    </row>
    <row r="32" spans="1:10" x14ac:dyDescent="0.2">
      <c r="A32" s="22"/>
      <c r="B32" s="50"/>
      <c r="C32" s="51"/>
      <c r="D32" s="53"/>
      <c r="E32" s="53"/>
      <c r="F32" s="53"/>
      <c r="G32" s="53"/>
      <c r="H32" s="22"/>
    </row>
    <row r="33" spans="1:10" s="5" customFormat="1" x14ac:dyDescent="0.2">
      <c r="A33" s="22"/>
      <c r="B33" s="54"/>
      <c r="C33" s="55" t="s">
        <v>1</v>
      </c>
      <c r="D33" s="56">
        <f>SUM(D28:D32)</f>
        <v>0</v>
      </c>
      <c r="E33" s="56">
        <f>SUM(E28:E32)</f>
        <v>0</v>
      </c>
      <c r="F33" s="56">
        <f>SUM(F28:F32)</f>
        <v>0</v>
      </c>
      <c r="G33" s="56">
        <f>SUM(G28:G32)</f>
        <v>0</v>
      </c>
      <c r="H33" s="22"/>
      <c r="J33" s="1"/>
    </row>
    <row r="34" spans="1:10" x14ac:dyDescent="0.2">
      <c r="A34" s="22"/>
      <c r="B34" s="47"/>
      <c r="C34" s="57"/>
      <c r="D34" s="58"/>
      <c r="E34" s="58"/>
      <c r="F34" s="58"/>
      <c r="G34" s="58"/>
      <c r="H34" s="22"/>
    </row>
    <row r="35" spans="1:10" x14ac:dyDescent="0.2">
      <c r="A35" s="22"/>
      <c r="B35" s="43"/>
      <c r="C35" s="45" t="s">
        <v>4</v>
      </c>
      <c r="D35" s="46"/>
      <c r="E35" s="46"/>
      <c r="F35" s="46"/>
      <c r="G35" s="46"/>
      <c r="H35" s="22"/>
    </row>
    <row r="36" spans="1:10" x14ac:dyDescent="0.2">
      <c r="A36" s="22"/>
      <c r="B36" s="50"/>
      <c r="C36" s="51"/>
      <c r="D36" s="53"/>
      <c r="E36" s="53"/>
      <c r="F36" s="53"/>
      <c r="G36" s="53"/>
      <c r="H36" s="22"/>
    </row>
    <row r="37" spans="1:10" x14ac:dyDescent="0.2">
      <c r="A37" s="22"/>
      <c r="B37" s="50"/>
      <c r="C37" s="51"/>
      <c r="D37" s="53"/>
      <c r="E37" s="53"/>
      <c r="F37" s="53"/>
      <c r="G37" s="53"/>
      <c r="H37" s="22"/>
      <c r="J37" s="1"/>
    </row>
    <row r="38" spans="1:10" x14ac:dyDescent="0.2">
      <c r="A38" s="22"/>
      <c r="B38" s="50"/>
      <c r="C38" s="51"/>
      <c r="D38" s="53"/>
      <c r="E38" s="53"/>
      <c r="F38" s="53"/>
      <c r="G38" s="53"/>
      <c r="H38" s="22"/>
      <c r="J38" s="1"/>
    </row>
    <row r="39" spans="1:10" x14ac:dyDescent="0.2">
      <c r="A39" s="22"/>
      <c r="B39" s="50"/>
      <c r="C39" s="51"/>
      <c r="D39" s="53"/>
      <c r="E39" s="53"/>
      <c r="F39" s="53"/>
      <c r="G39" s="53"/>
      <c r="H39" s="22"/>
      <c r="J39" s="1"/>
    </row>
    <row r="40" spans="1:10" x14ac:dyDescent="0.2">
      <c r="A40" s="22"/>
      <c r="B40" s="50"/>
      <c r="C40" s="51"/>
      <c r="D40" s="52"/>
      <c r="E40" s="52"/>
      <c r="F40" s="52"/>
      <c r="G40" s="52"/>
      <c r="H40" s="22"/>
    </row>
    <row r="41" spans="1:10" x14ac:dyDescent="0.2">
      <c r="A41" s="22"/>
      <c r="B41" s="47"/>
      <c r="C41" s="55" t="s">
        <v>2</v>
      </c>
      <c r="D41" s="56">
        <f>SUM(D36:D40)</f>
        <v>0</v>
      </c>
      <c r="E41" s="56">
        <f>SUM(E36:E40)</f>
        <v>0</v>
      </c>
      <c r="F41" s="56">
        <f>SUM(F36:F40)</f>
        <v>0</v>
      </c>
      <c r="G41" s="56">
        <f>SUM(G36:G40)</f>
        <v>0</v>
      </c>
      <c r="H41" s="22"/>
    </row>
    <row r="42" spans="1:10" x14ac:dyDescent="0.2">
      <c r="A42" s="22"/>
      <c r="B42" s="47"/>
      <c r="C42" s="48"/>
      <c r="D42" s="49"/>
      <c r="E42" s="49"/>
      <c r="F42" s="49"/>
      <c r="G42" s="49"/>
      <c r="H42" s="22"/>
    </row>
    <row r="43" spans="1:10" x14ac:dyDescent="0.2">
      <c r="A43" s="22"/>
      <c r="B43" s="43"/>
      <c r="C43" s="45" t="s">
        <v>29</v>
      </c>
      <c r="D43" s="46"/>
      <c r="E43" s="46"/>
      <c r="F43" s="46"/>
      <c r="G43" s="46"/>
      <c r="H43" s="22"/>
    </row>
    <row r="44" spans="1:10" x14ac:dyDescent="0.2">
      <c r="A44" s="22"/>
      <c r="B44" s="62"/>
      <c r="C44" s="51"/>
      <c r="D44" s="53"/>
      <c r="E44" s="53"/>
      <c r="F44" s="53"/>
      <c r="G44" s="53"/>
      <c r="H44" s="22"/>
    </row>
    <row r="45" spans="1:10" x14ac:dyDescent="0.2">
      <c r="A45" s="22"/>
      <c r="B45" s="62"/>
      <c r="C45" s="51"/>
      <c r="D45" s="53"/>
      <c r="E45" s="53"/>
      <c r="F45" s="53"/>
      <c r="G45" s="53"/>
      <c r="H45" s="22"/>
    </row>
    <row r="46" spans="1:10" x14ac:dyDescent="0.2">
      <c r="A46" s="22"/>
      <c r="B46" s="62"/>
      <c r="C46" s="51"/>
      <c r="D46" s="53"/>
      <c r="E46" s="53"/>
      <c r="F46" s="53"/>
      <c r="G46" s="53"/>
      <c r="H46" s="22"/>
    </row>
    <row r="47" spans="1:10" x14ac:dyDescent="0.2">
      <c r="A47" s="22"/>
      <c r="B47" s="62"/>
      <c r="C47" s="63"/>
      <c r="D47" s="52"/>
      <c r="E47" s="52"/>
      <c r="F47" s="52"/>
      <c r="G47" s="52"/>
      <c r="H47" s="22"/>
    </row>
    <row r="48" spans="1:10" x14ac:dyDescent="0.2">
      <c r="A48" s="22"/>
      <c r="B48" s="62"/>
      <c r="C48" s="51"/>
      <c r="D48" s="52"/>
      <c r="E48" s="52"/>
      <c r="F48" s="52"/>
      <c r="G48" s="52"/>
      <c r="H48" s="22"/>
    </row>
    <row r="49" spans="1:11" x14ac:dyDescent="0.2">
      <c r="A49" s="22"/>
      <c r="B49" s="54"/>
      <c r="C49" s="55" t="s">
        <v>30</v>
      </c>
      <c r="D49" s="56">
        <f>SUM(D44:D48)</f>
        <v>0</v>
      </c>
      <c r="E49" s="56">
        <f>SUM(E44:E48)</f>
        <v>0</v>
      </c>
      <c r="F49" s="56">
        <f>SUM(F44:F48)</f>
        <v>0</v>
      </c>
      <c r="G49" s="56">
        <f>SUM(G44:G48)</f>
        <v>0</v>
      </c>
      <c r="H49" s="22"/>
    </row>
    <row r="50" spans="1:11" s="1" customFormat="1" x14ac:dyDescent="0.2">
      <c r="A50" s="22"/>
      <c r="B50" s="47"/>
      <c r="C50" s="57"/>
      <c r="D50" s="58"/>
      <c r="E50" s="58"/>
      <c r="F50" s="58"/>
      <c r="G50" s="58"/>
      <c r="H50" s="22"/>
    </row>
    <row r="51" spans="1:11" x14ac:dyDescent="0.2">
      <c r="A51" s="22"/>
      <c r="B51" s="43"/>
      <c r="C51" s="45" t="s">
        <v>24</v>
      </c>
      <c r="D51" s="46"/>
      <c r="E51" s="46"/>
      <c r="F51" s="46"/>
      <c r="G51" s="46"/>
      <c r="H51" s="22"/>
    </row>
    <row r="52" spans="1:11" x14ac:dyDescent="0.2">
      <c r="A52" s="22"/>
      <c r="B52" s="62"/>
      <c r="C52" s="51"/>
      <c r="D52" s="53"/>
      <c r="E52" s="53"/>
      <c r="F52" s="53"/>
      <c r="G52" s="53"/>
      <c r="H52" s="22"/>
      <c r="J52" s="1"/>
      <c r="K52" s="1"/>
    </row>
    <row r="53" spans="1:11" x14ac:dyDescent="0.2">
      <c r="A53" s="22"/>
      <c r="B53" s="62"/>
      <c r="C53" s="51"/>
      <c r="D53" s="53"/>
      <c r="E53" s="53"/>
      <c r="F53" s="53"/>
      <c r="G53" s="53"/>
      <c r="H53" s="22"/>
      <c r="J53" s="1"/>
      <c r="K53" s="1"/>
    </row>
    <row r="54" spans="1:11" x14ac:dyDescent="0.2">
      <c r="A54" s="22"/>
      <c r="B54" s="62"/>
      <c r="C54" s="51"/>
      <c r="D54" s="53"/>
      <c r="E54" s="53"/>
      <c r="F54" s="53"/>
      <c r="G54" s="53"/>
      <c r="H54" s="22"/>
      <c r="J54" s="1"/>
      <c r="K54" s="1"/>
    </row>
    <row r="55" spans="1:11" x14ac:dyDescent="0.2">
      <c r="A55" s="22"/>
      <c r="B55" s="62"/>
      <c r="C55" s="51"/>
      <c r="D55" s="53"/>
      <c r="E55" s="53"/>
      <c r="F55" s="53"/>
      <c r="G55" s="53"/>
      <c r="H55" s="22"/>
      <c r="J55" s="1"/>
      <c r="K55" s="1"/>
    </row>
    <row r="56" spans="1:11" x14ac:dyDescent="0.2">
      <c r="A56" s="22"/>
      <c r="B56" s="62"/>
      <c r="C56" s="63"/>
      <c r="D56" s="64"/>
      <c r="E56" s="64"/>
      <c r="F56" s="64"/>
      <c r="G56" s="64"/>
      <c r="H56" s="22"/>
      <c r="J56" s="1"/>
      <c r="K56" s="1"/>
    </row>
    <row r="57" spans="1:11" x14ac:dyDescent="0.2">
      <c r="A57" s="22"/>
      <c r="B57" s="62"/>
      <c r="C57" s="63"/>
      <c r="D57" s="64"/>
      <c r="E57" s="64"/>
      <c r="F57" s="64"/>
      <c r="G57" s="64"/>
      <c r="H57" s="22"/>
      <c r="J57" s="1"/>
      <c r="K57" s="1"/>
    </row>
    <row r="58" spans="1:11" x14ac:dyDescent="0.2">
      <c r="A58" s="22"/>
      <c r="B58" s="54"/>
      <c r="C58" s="55" t="s">
        <v>3</v>
      </c>
      <c r="D58" s="56">
        <f>SUM(D52:D57)</f>
        <v>0</v>
      </c>
      <c r="E58" s="56">
        <f>SUM(E52:E57)</f>
        <v>0</v>
      </c>
      <c r="F58" s="56">
        <f>SUM(F52:F57)</f>
        <v>0</v>
      </c>
      <c r="G58" s="56">
        <f>SUM(G52:G57)</f>
        <v>0</v>
      </c>
      <c r="H58" s="22"/>
      <c r="J58" s="1"/>
      <c r="K58" s="1"/>
    </row>
    <row r="59" spans="1:11" s="1" customFormat="1" x14ac:dyDescent="0.2">
      <c r="A59" s="22"/>
      <c r="B59" s="47"/>
      <c r="C59" s="57"/>
      <c r="D59" s="58"/>
      <c r="E59" s="58"/>
      <c r="F59" s="58"/>
      <c r="G59" s="58"/>
      <c r="H59" s="22"/>
    </row>
    <row r="60" spans="1:11" x14ac:dyDescent="0.2">
      <c r="A60" s="22"/>
      <c r="B60" s="43"/>
      <c r="C60" s="45" t="s">
        <v>25</v>
      </c>
      <c r="D60" s="46"/>
      <c r="E60" s="46"/>
      <c r="F60" s="46"/>
      <c r="G60" s="46"/>
      <c r="H60" s="22"/>
    </row>
    <row r="61" spans="1:11" x14ac:dyDescent="0.2">
      <c r="A61" s="22"/>
      <c r="B61" s="62"/>
      <c r="C61" s="51"/>
      <c r="D61" s="53"/>
      <c r="E61" s="53"/>
      <c r="F61" s="53"/>
      <c r="G61" s="53"/>
      <c r="H61" s="22"/>
      <c r="J61" s="1"/>
      <c r="K61" s="1"/>
    </row>
    <row r="62" spans="1:11" x14ac:dyDescent="0.2">
      <c r="A62" s="22"/>
      <c r="B62" s="62"/>
      <c r="C62" s="51"/>
      <c r="D62" s="53"/>
      <c r="E62" s="53"/>
      <c r="F62" s="53"/>
      <c r="G62" s="53"/>
      <c r="H62" s="22"/>
      <c r="J62" s="1"/>
      <c r="K62" s="1"/>
    </row>
    <row r="63" spans="1:11" x14ac:dyDescent="0.2">
      <c r="A63" s="22"/>
      <c r="B63" s="62"/>
      <c r="C63" s="51"/>
      <c r="D63" s="53"/>
      <c r="E63" s="53"/>
      <c r="F63" s="53"/>
      <c r="G63" s="53"/>
      <c r="H63" s="22"/>
      <c r="J63" s="1"/>
      <c r="K63" s="1"/>
    </row>
    <row r="64" spans="1:11" x14ac:dyDescent="0.2">
      <c r="A64" s="22"/>
      <c r="B64" s="62"/>
      <c r="C64" s="63"/>
      <c r="D64" s="64"/>
      <c r="E64" s="64"/>
      <c r="F64" s="64"/>
      <c r="G64" s="64"/>
      <c r="H64" s="22"/>
      <c r="J64" s="1"/>
      <c r="K64" s="1"/>
    </row>
    <row r="65" spans="1:12" x14ac:dyDescent="0.2">
      <c r="A65" s="22"/>
      <c r="B65" s="62"/>
      <c r="C65" s="63"/>
      <c r="D65" s="52"/>
      <c r="E65" s="52"/>
      <c r="F65" s="52"/>
      <c r="G65" s="52"/>
      <c r="H65" s="22"/>
      <c r="J65" s="1"/>
      <c r="K65" s="1"/>
    </row>
    <row r="66" spans="1:12" x14ac:dyDescent="0.2">
      <c r="A66" s="22"/>
      <c r="B66" s="62"/>
      <c r="C66" s="51"/>
      <c r="D66" s="52"/>
      <c r="E66" s="52"/>
      <c r="F66" s="52"/>
      <c r="G66" s="52"/>
      <c r="H66" s="22"/>
      <c r="J66" s="1"/>
      <c r="K66" s="1"/>
    </row>
    <row r="67" spans="1:12" x14ac:dyDescent="0.2">
      <c r="A67" s="22"/>
      <c r="B67" s="54"/>
      <c r="C67" s="55" t="s">
        <v>31</v>
      </c>
      <c r="D67" s="56">
        <f>SUM(D61:D66)</f>
        <v>0</v>
      </c>
      <c r="E67" s="56">
        <f>SUM(E61:E66)</f>
        <v>0</v>
      </c>
      <c r="F67" s="56">
        <f>SUM(F61:F66)</f>
        <v>0</v>
      </c>
      <c r="G67" s="56">
        <f>SUM(G61:G66)</f>
        <v>0</v>
      </c>
      <c r="H67" s="22"/>
      <c r="J67" s="1"/>
      <c r="K67" s="1"/>
    </row>
    <row r="68" spans="1:12" s="1" customFormat="1" x14ac:dyDescent="0.2">
      <c r="A68" s="22"/>
      <c r="B68" s="47"/>
      <c r="C68" s="57"/>
      <c r="D68" s="58"/>
      <c r="E68" s="58"/>
      <c r="F68" s="58"/>
      <c r="G68" s="58"/>
      <c r="H68" s="22"/>
    </row>
    <row r="69" spans="1:12" x14ac:dyDescent="0.2">
      <c r="A69" s="22"/>
      <c r="B69" s="43"/>
      <c r="C69" s="45" t="s">
        <v>26</v>
      </c>
      <c r="D69" s="46"/>
      <c r="E69" s="46"/>
      <c r="F69" s="46"/>
      <c r="G69" s="46"/>
      <c r="H69" s="22"/>
    </row>
    <row r="70" spans="1:12" x14ac:dyDescent="0.2">
      <c r="A70" s="22"/>
      <c r="B70" s="62"/>
      <c r="C70" s="51"/>
      <c r="D70" s="53"/>
      <c r="E70" s="53"/>
      <c r="F70" s="53"/>
      <c r="G70" s="53"/>
      <c r="H70" s="22"/>
    </row>
    <row r="71" spans="1:12" x14ac:dyDescent="0.2">
      <c r="A71" s="22"/>
      <c r="B71" s="62"/>
      <c r="C71" s="51"/>
      <c r="D71" s="53"/>
      <c r="E71" s="53"/>
      <c r="F71" s="53"/>
      <c r="G71" s="53"/>
      <c r="H71" s="22"/>
    </row>
    <row r="72" spans="1:12" x14ac:dyDescent="0.2">
      <c r="A72" s="22"/>
      <c r="B72" s="62"/>
      <c r="C72" s="51"/>
      <c r="D72" s="53"/>
      <c r="E72" s="53"/>
      <c r="F72" s="53"/>
      <c r="G72" s="53"/>
      <c r="H72" s="22"/>
    </row>
    <row r="73" spans="1:12" x14ac:dyDescent="0.2">
      <c r="A73" s="22"/>
      <c r="B73" s="62"/>
      <c r="C73" s="63"/>
      <c r="D73" s="64"/>
      <c r="E73" s="64"/>
      <c r="F73" s="64"/>
      <c r="G73" s="64"/>
      <c r="H73" s="22"/>
    </row>
    <row r="74" spans="1:12" x14ac:dyDescent="0.2">
      <c r="A74" s="22"/>
      <c r="B74" s="62"/>
      <c r="C74" s="63"/>
      <c r="D74" s="52"/>
      <c r="E74" s="52"/>
      <c r="F74" s="52"/>
      <c r="G74" s="52"/>
      <c r="H74" s="22"/>
    </row>
    <row r="75" spans="1:12" x14ac:dyDescent="0.2">
      <c r="A75" s="22"/>
      <c r="B75" s="62"/>
      <c r="C75" s="51"/>
      <c r="D75" s="52"/>
      <c r="E75" s="52"/>
      <c r="F75" s="52"/>
      <c r="G75" s="52"/>
      <c r="H75" s="22"/>
      <c r="J75" s="1"/>
    </row>
    <row r="76" spans="1:12" x14ac:dyDescent="0.2">
      <c r="A76" s="22"/>
      <c r="B76" s="54"/>
      <c r="C76" s="55" t="s">
        <v>32</v>
      </c>
      <c r="D76" s="56">
        <f>SUM(D70:D75)</f>
        <v>0</v>
      </c>
      <c r="E76" s="56">
        <f>SUM(E70:E75)</f>
        <v>0</v>
      </c>
      <c r="F76" s="56">
        <f>SUM(F70:F75)</f>
        <v>0</v>
      </c>
      <c r="G76" s="56">
        <f>SUM(G70:G75)</f>
        <v>0</v>
      </c>
      <c r="H76" s="22"/>
    </row>
    <row r="77" spans="1:12" x14ac:dyDescent="0.2">
      <c r="A77" s="22"/>
      <c r="B77" s="47"/>
      <c r="C77" s="57"/>
      <c r="D77" s="58"/>
      <c r="E77" s="58"/>
      <c r="F77" s="58"/>
      <c r="G77" s="58"/>
      <c r="H77" s="22"/>
      <c r="J77" s="1"/>
    </row>
    <row r="78" spans="1:12" s="73" customFormat="1" ht="15.75" customHeight="1" x14ac:dyDescent="0.2">
      <c r="A78" s="66"/>
      <c r="B78" s="43"/>
      <c r="C78" s="67" t="s">
        <v>40</v>
      </c>
      <c r="D78" s="68"/>
      <c r="E78" s="68"/>
      <c r="F78" s="68"/>
      <c r="G78" s="68"/>
      <c r="H78" s="66"/>
      <c r="I78" s="2"/>
      <c r="J78" s="2"/>
      <c r="K78" s="2"/>
      <c r="L78" s="2"/>
    </row>
    <row r="79" spans="1:12" s="2" customFormat="1" ht="14.25" customHeight="1" x14ac:dyDescent="0.2">
      <c r="A79" s="66"/>
      <c r="B79" s="54"/>
      <c r="C79" s="74" t="s">
        <v>16</v>
      </c>
      <c r="D79" s="75">
        <f>'Renter og avdrag'!E19</f>
        <v>0</v>
      </c>
      <c r="E79" s="76">
        <f>'Renter og avdrag'!F27</f>
        <v>0</v>
      </c>
      <c r="F79" s="76">
        <f>'Renter og avdrag'!G35</f>
        <v>0</v>
      </c>
      <c r="G79" s="76">
        <f>'Renter og avdrag'!H43</f>
        <v>0</v>
      </c>
      <c r="H79" s="66"/>
    </row>
    <row r="80" spans="1:12" s="73" customFormat="1" ht="14.25" customHeight="1" x14ac:dyDescent="0.2">
      <c r="A80" s="66"/>
      <c r="B80" s="54"/>
      <c r="C80" s="74" t="s">
        <v>17</v>
      </c>
      <c r="D80" s="75">
        <f>'Renter og avdrag'!E20</f>
        <v>0</v>
      </c>
      <c r="E80" s="76">
        <f>'Renter og avdrag'!F28</f>
        <v>0</v>
      </c>
      <c r="F80" s="76">
        <f>'Renter og avdrag'!G36</f>
        <v>0</v>
      </c>
      <c r="G80" s="76">
        <f>'Renter og avdrag'!H44</f>
        <v>0</v>
      </c>
      <c r="H80" s="66"/>
      <c r="J80" s="2"/>
      <c r="K80" s="2"/>
    </row>
    <row r="81" spans="1:11" x14ac:dyDescent="0.2">
      <c r="A81" s="22"/>
      <c r="B81" s="132"/>
      <c r="C81" s="133" t="s">
        <v>79</v>
      </c>
      <c r="D81" s="52"/>
      <c r="E81" s="52"/>
      <c r="F81" s="52"/>
      <c r="G81" s="52"/>
      <c r="H81" s="22"/>
      <c r="K81" s="2"/>
    </row>
    <row r="82" spans="1:11" x14ac:dyDescent="0.2">
      <c r="A82" s="22"/>
      <c r="B82" s="50"/>
      <c r="C82" s="167" t="s">
        <v>139</v>
      </c>
      <c r="D82" s="52"/>
      <c r="E82" s="52"/>
      <c r="F82" s="52"/>
      <c r="G82" s="52"/>
      <c r="H82" s="22"/>
      <c r="K82" s="2"/>
    </row>
    <row r="83" spans="1:11" x14ac:dyDescent="0.2">
      <c r="A83" s="22"/>
      <c r="B83" s="50"/>
      <c r="C83" s="166" t="s">
        <v>138</v>
      </c>
      <c r="D83" s="52"/>
      <c r="E83" s="52"/>
      <c r="F83" s="52"/>
      <c r="G83" s="52"/>
      <c r="H83" s="22"/>
      <c r="K83" s="2"/>
    </row>
    <row r="84" spans="1:11" x14ac:dyDescent="0.2">
      <c r="A84" s="22"/>
      <c r="B84" s="50"/>
      <c r="C84" s="51" t="s">
        <v>80</v>
      </c>
      <c r="D84" s="52"/>
      <c r="E84" s="52"/>
      <c r="F84" s="52"/>
      <c r="G84" s="52"/>
      <c r="H84" s="22"/>
      <c r="K84" s="2"/>
    </row>
    <row r="85" spans="1:11" x14ac:dyDescent="0.2">
      <c r="A85" s="22"/>
      <c r="B85" s="50"/>
      <c r="C85" s="51"/>
      <c r="D85" s="52"/>
      <c r="E85" s="52"/>
      <c r="F85" s="52"/>
      <c r="G85" s="52"/>
      <c r="H85" s="22"/>
      <c r="K85" s="2"/>
    </row>
    <row r="86" spans="1:11" x14ac:dyDescent="0.2">
      <c r="A86" s="22"/>
      <c r="B86" s="132"/>
      <c r="C86" s="133" t="s">
        <v>82</v>
      </c>
      <c r="D86" s="52"/>
      <c r="E86" s="52"/>
      <c r="F86" s="52"/>
      <c r="G86" s="52"/>
      <c r="H86" s="22"/>
      <c r="K86" s="2"/>
    </row>
    <row r="87" spans="1:11" x14ac:dyDescent="0.2">
      <c r="A87" s="22"/>
      <c r="B87" s="132"/>
      <c r="C87" s="133"/>
      <c r="D87" s="169"/>
      <c r="E87" s="169"/>
      <c r="F87" s="169"/>
      <c r="G87" s="169"/>
      <c r="H87" s="22"/>
      <c r="K87" s="2"/>
    </row>
    <row r="88" spans="1:11" x14ac:dyDescent="0.2">
      <c r="A88" s="22"/>
      <c r="B88" s="132"/>
      <c r="C88" s="133"/>
      <c r="D88" s="52"/>
      <c r="E88" s="52"/>
      <c r="F88" s="52"/>
      <c r="G88" s="52"/>
      <c r="H88" s="22"/>
      <c r="K88" s="2"/>
    </row>
    <row r="89" spans="1:11" x14ac:dyDescent="0.2">
      <c r="A89" s="22"/>
      <c r="B89" s="50"/>
      <c r="C89" s="51"/>
      <c r="D89" s="52"/>
      <c r="E89" s="52"/>
      <c r="F89" s="52"/>
      <c r="G89" s="52"/>
      <c r="H89" s="22"/>
      <c r="K89" s="2"/>
    </row>
    <row r="90" spans="1:11" x14ac:dyDescent="0.2">
      <c r="A90" s="22"/>
      <c r="B90" s="47"/>
      <c r="C90" s="57" t="s">
        <v>81</v>
      </c>
      <c r="D90" s="70"/>
      <c r="E90" s="70"/>
      <c r="F90" s="70"/>
      <c r="G90" s="70"/>
      <c r="H90" s="22"/>
      <c r="K90" s="2"/>
    </row>
    <row r="91" spans="1:11" x14ac:dyDescent="0.2">
      <c r="A91" s="22"/>
      <c r="B91" s="47"/>
      <c r="C91" s="57" t="s">
        <v>54</v>
      </c>
      <c r="D91" s="177">
        <v>0</v>
      </c>
      <c r="E91" s="177">
        <v>0</v>
      </c>
      <c r="F91" s="177">
        <v>0</v>
      </c>
      <c r="G91" s="177">
        <v>0</v>
      </c>
      <c r="H91" s="25" t="s">
        <v>42</v>
      </c>
      <c r="K91" s="2"/>
    </row>
    <row r="92" spans="1:11" s="98" customFormat="1" ht="25.5" x14ac:dyDescent="0.2">
      <c r="A92" s="95"/>
      <c r="B92" s="47"/>
      <c r="C92" s="96" t="s">
        <v>41</v>
      </c>
      <c r="D92" s="97">
        <f>SUM(D79:D91)</f>
        <v>0</v>
      </c>
      <c r="E92" s="97">
        <f>SUM(E79:E91)</f>
        <v>0</v>
      </c>
      <c r="F92" s="97">
        <f>SUM(F79:F91)</f>
        <v>0</v>
      </c>
      <c r="G92" s="97">
        <f>SUM(G79:G91)</f>
        <v>0</v>
      </c>
      <c r="H92" s="95"/>
      <c r="K92" s="2"/>
    </row>
    <row r="93" spans="1:11" x14ac:dyDescent="0.2">
      <c r="A93" s="22"/>
      <c r="B93" s="47"/>
      <c r="C93" s="57"/>
      <c r="D93" s="58"/>
      <c r="E93" s="58"/>
      <c r="F93" s="58"/>
      <c r="G93" s="58"/>
      <c r="H93" s="22"/>
      <c r="K93" s="2"/>
    </row>
    <row r="94" spans="1:11" s="2" customFormat="1" ht="21" customHeight="1" x14ac:dyDescent="0.2">
      <c r="A94" s="66"/>
      <c r="B94" s="43"/>
      <c r="C94" s="67" t="s">
        <v>83</v>
      </c>
      <c r="D94" s="69">
        <f>D17+D25+D33+D41+D49+D58+D67+D76+D92</f>
        <v>0</v>
      </c>
      <c r="E94" s="69">
        <f>E17+E25+E33+E41+E49+E58+E67+E76+E92</f>
        <v>0</v>
      </c>
      <c r="F94" s="69">
        <f>F17+F25+F33+F41+F49+F58+F67+F76+F92</f>
        <v>0</v>
      </c>
      <c r="G94" s="69">
        <f>G17+G25+G33+G41+G49+G58+G67+G76+G92</f>
        <v>0</v>
      </c>
      <c r="H94" s="66"/>
    </row>
    <row r="95" spans="1:11" x14ac:dyDescent="0.2">
      <c r="A95" s="22"/>
      <c r="B95" s="22"/>
      <c r="C95" s="22"/>
      <c r="D95" s="22"/>
      <c r="E95" s="22"/>
      <c r="F95" s="22"/>
      <c r="G95" s="22"/>
      <c r="H95" s="22"/>
    </row>
  </sheetData>
  <phoneticPr fontId="0" type="noConversion"/>
  <pageMargins left="0.78740157480314965" right="0.78740157480314965" top="0.78740157480314965" bottom="0.78740157480314965" header="0.51181102362204722" footer="0.51181102362204722"/>
  <pageSetup paperSize="9" scale="84" fitToHeight="0" orientation="portrait" r:id="rId1"/>
  <headerFooter alignWithMargins="0">
    <oddHeader>&amp;R&amp;"Arial,Kursiv"Utskriftsdato: &amp;D &amp;T</oddHeader>
    <oddFooter>Side &amp;P av &amp;N</oddFooter>
  </headerFooter>
  <rowBreaks count="1" manualBreakCount="1">
    <brk id="67" max="7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7"/>
  <sheetViews>
    <sheetView zoomScaleNormal="100" workbookViewId="0">
      <selection activeCell="A14" sqref="A14:J46"/>
    </sheetView>
  </sheetViews>
  <sheetFormatPr baseColWidth="10" defaultRowHeight="12.75" x14ac:dyDescent="0.2"/>
  <cols>
    <col min="1" max="1" width="2.28515625" style="3" customWidth="1"/>
    <col min="2" max="2" width="10.85546875" customWidth="1"/>
    <col min="3" max="3" width="4" customWidth="1"/>
    <col min="4" max="4" width="12.7109375" customWidth="1"/>
    <col min="5" max="5" width="13.42578125" customWidth="1"/>
    <col min="6" max="6" width="13.85546875" bestFit="1" customWidth="1"/>
    <col min="7" max="7" width="13.5703125" bestFit="1" customWidth="1"/>
    <col min="8" max="8" width="13.7109375" customWidth="1"/>
    <col min="9" max="9" width="13.5703125" customWidth="1"/>
    <col min="10" max="10" width="6.7109375" customWidth="1"/>
    <col min="11" max="11" width="11.85546875" bestFit="1" customWidth="1"/>
    <col min="12" max="12" width="13.5703125" customWidth="1"/>
    <col min="13" max="13" width="11.7109375" style="6" bestFit="1" customWidth="1"/>
    <col min="14" max="14" width="11.5703125" bestFit="1" customWidth="1"/>
    <col min="25" max="25" width="18.28515625" customWidth="1"/>
    <col min="26" max="26" width="17.7109375" customWidth="1"/>
    <col min="27" max="27" width="16.140625" customWidth="1"/>
  </cols>
  <sheetData>
    <row r="1" spans="1:17" ht="8.25" customHeight="1" x14ac:dyDescent="0.2">
      <c r="A1" s="22"/>
      <c r="B1" s="22"/>
      <c r="C1" s="22"/>
      <c r="D1" s="22"/>
      <c r="E1" s="22"/>
      <c r="F1" s="22"/>
      <c r="G1" s="22"/>
      <c r="H1" s="22"/>
      <c r="I1" s="22"/>
      <c r="J1" s="22"/>
      <c r="K1" s="3"/>
      <c r="M1"/>
    </row>
    <row r="2" spans="1:17" s="113" customFormat="1" ht="15.75" x14ac:dyDescent="0.25">
      <c r="A2" s="106"/>
      <c r="B2" s="27" t="s">
        <v>21</v>
      </c>
      <c r="C2" s="106"/>
      <c r="D2" s="106"/>
      <c r="E2" s="106" t="str">
        <f>" "&amp;(Oppskrift!D3)</f>
        <v xml:space="preserve"> (navn)</v>
      </c>
      <c r="F2" s="106"/>
      <c r="G2" s="106"/>
      <c r="H2" s="106"/>
      <c r="I2" s="106"/>
      <c r="J2" s="106"/>
    </row>
    <row r="3" spans="1:17" s="16" customFormat="1" x14ac:dyDescent="0.2">
      <c r="A3" s="40"/>
      <c r="B3" s="124" t="s">
        <v>61</v>
      </c>
      <c r="C3" s="40"/>
      <c r="D3" s="40"/>
      <c r="E3" s="150" t="str">
        <f>(Oppskrift!D5)</f>
        <v>DD.MM.ÅÅ</v>
      </c>
      <c r="F3" s="40"/>
      <c r="G3" s="40"/>
      <c r="H3" s="40"/>
      <c r="I3" s="40"/>
      <c r="J3" s="40"/>
      <c r="K3" s="125"/>
    </row>
    <row r="4" spans="1:17" ht="10.5" customHeight="1" x14ac:dyDescent="0.2">
      <c r="A4" s="22"/>
      <c r="B4" s="22"/>
      <c r="C4" s="23"/>
      <c r="D4" s="22"/>
      <c r="E4" s="22"/>
      <c r="F4" s="22"/>
      <c r="G4" s="22"/>
      <c r="H4" s="22"/>
      <c r="I4" s="22"/>
      <c r="J4" s="22"/>
      <c r="K4" s="3"/>
      <c r="M4"/>
    </row>
    <row r="5" spans="1:17" ht="15.75" x14ac:dyDescent="0.25">
      <c r="A5" s="25"/>
      <c r="B5" s="107" t="s">
        <v>52</v>
      </c>
      <c r="C5" s="95"/>
      <c r="D5" s="95"/>
      <c r="E5" s="22"/>
      <c r="F5" s="22"/>
      <c r="G5" s="22"/>
      <c r="H5" s="22"/>
      <c r="I5" s="22"/>
      <c r="J5" s="22"/>
    </row>
    <row r="6" spans="1:17" ht="15.75" x14ac:dyDescent="0.25">
      <c r="A6" s="25"/>
      <c r="B6" s="107"/>
      <c r="C6" s="95"/>
      <c r="D6" s="95"/>
      <c r="E6" s="22"/>
      <c r="F6" s="22"/>
      <c r="G6" s="22"/>
      <c r="H6" s="22"/>
      <c r="I6" s="22"/>
      <c r="J6" s="22"/>
    </row>
    <row r="7" spans="1:17" x14ac:dyDescent="0.2">
      <c r="A7" s="25"/>
      <c r="B7" s="40" t="s">
        <v>5</v>
      </c>
      <c r="C7" s="22"/>
      <c r="D7" s="23"/>
      <c r="E7" s="22"/>
      <c r="F7" s="22"/>
      <c r="G7" s="108"/>
      <c r="H7" s="22"/>
      <c r="I7" s="22"/>
      <c r="J7" s="22"/>
      <c r="M7"/>
      <c r="Q7" s="6"/>
    </row>
    <row r="8" spans="1:17" ht="13.5" customHeight="1" x14ac:dyDescent="0.2">
      <c r="A8" s="22"/>
      <c r="B8" s="40">
        <v>30</v>
      </c>
      <c r="C8" s="40" t="s">
        <v>125</v>
      </c>
      <c r="D8" s="40"/>
      <c r="E8" s="22"/>
      <c r="F8" s="22"/>
      <c r="G8" s="22"/>
      <c r="H8" s="22"/>
      <c r="I8" s="22"/>
      <c r="J8" s="22"/>
      <c r="M8"/>
      <c r="P8" s="1"/>
      <c r="Q8" s="6"/>
    </row>
    <row r="9" spans="1:17" ht="13.5" customHeight="1" x14ac:dyDescent="0.2">
      <c r="A9" s="22"/>
      <c r="B9" s="22"/>
      <c r="C9" s="40" t="s">
        <v>43</v>
      </c>
      <c r="D9" s="40"/>
      <c r="E9" s="22"/>
      <c r="F9" s="22"/>
      <c r="G9" s="22"/>
      <c r="H9" s="22"/>
      <c r="I9" s="22"/>
      <c r="J9" s="22"/>
      <c r="M9"/>
      <c r="P9" s="1"/>
      <c r="Q9" s="6"/>
    </row>
    <row r="10" spans="1:17" ht="13.5" customHeight="1" x14ac:dyDescent="0.2">
      <c r="A10" s="22"/>
      <c r="B10" s="22"/>
      <c r="C10" s="25"/>
      <c r="D10" s="22"/>
      <c r="E10" s="22"/>
      <c r="F10" s="22"/>
      <c r="G10" s="22"/>
      <c r="H10" s="22"/>
      <c r="I10" s="22"/>
      <c r="J10" s="22"/>
      <c r="M10"/>
      <c r="P10" s="1"/>
      <c r="Q10" s="6"/>
    </row>
    <row r="11" spans="1:17" ht="13.5" customHeight="1" x14ac:dyDescent="0.2">
      <c r="A11" s="22"/>
      <c r="B11" s="23" t="s">
        <v>120</v>
      </c>
      <c r="C11" s="25"/>
      <c r="D11" s="22"/>
      <c r="E11" s="22"/>
      <c r="F11" s="22"/>
      <c r="G11" s="22"/>
      <c r="H11" s="22"/>
      <c r="I11" s="22"/>
      <c r="J11" s="22"/>
      <c r="M11"/>
      <c r="P11" s="1"/>
      <c r="Q11" s="6"/>
    </row>
    <row r="12" spans="1:17" ht="13.5" customHeight="1" x14ac:dyDescent="0.2">
      <c r="A12" s="22"/>
      <c r="B12" s="22"/>
      <c r="C12" s="22"/>
      <c r="D12" s="22"/>
      <c r="E12" s="22"/>
      <c r="F12" s="22"/>
      <c r="G12" s="22"/>
      <c r="H12" s="22"/>
      <c r="I12" s="22"/>
      <c r="J12" s="22"/>
      <c r="M12"/>
      <c r="P12" s="1"/>
      <c r="Q12" s="6"/>
    </row>
    <row r="13" spans="1:17" s="19" customFormat="1" x14ac:dyDescent="0.2">
      <c r="A13" s="22"/>
      <c r="B13" s="116" t="s">
        <v>46</v>
      </c>
      <c r="C13" s="117"/>
      <c r="D13" s="117"/>
      <c r="E13" s="117"/>
      <c r="F13" s="117"/>
      <c r="G13" s="117"/>
      <c r="H13" s="117"/>
      <c r="I13" s="117"/>
      <c r="J13" s="117"/>
      <c r="P13" s="118"/>
      <c r="Q13" s="119"/>
    </row>
    <row r="14" spans="1:17" ht="13.5" customHeight="1" x14ac:dyDescent="0.2">
      <c r="A14" s="22"/>
      <c r="B14" s="22"/>
      <c r="C14" s="22"/>
      <c r="D14" s="22"/>
      <c r="E14" s="22"/>
      <c r="F14" s="22"/>
      <c r="G14" s="22"/>
      <c r="H14" s="22"/>
      <c r="I14" s="22"/>
      <c r="J14" s="22"/>
      <c r="M14"/>
      <c r="P14" s="1"/>
      <c r="Q14" s="6"/>
    </row>
    <row r="15" spans="1:17" x14ac:dyDescent="0.2">
      <c r="A15" s="22"/>
      <c r="B15" s="22"/>
      <c r="C15" s="40"/>
      <c r="D15" s="22"/>
      <c r="E15" s="22"/>
      <c r="F15" s="152" t="s">
        <v>124</v>
      </c>
      <c r="G15" s="22"/>
      <c r="H15" s="22"/>
      <c r="I15" s="152"/>
      <c r="J15" s="22"/>
      <c r="K15" s="6"/>
      <c r="L15" s="6"/>
      <c r="M15" s="7"/>
      <c r="N15" s="6"/>
      <c r="P15" s="6"/>
      <c r="Q15" s="6"/>
    </row>
    <row r="16" spans="1:17" ht="15.75" customHeight="1" x14ac:dyDescent="0.2">
      <c r="A16" s="22"/>
      <c r="B16" s="109">
        <f>Låneopptak!C12</f>
        <v>2017</v>
      </c>
      <c r="C16" s="110"/>
      <c r="D16" s="110" t="s">
        <v>6</v>
      </c>
      <c r="E16" s="110" t="s">
        <v>7</v>
      </c>
      <c r="F16" s="111" t="s">
        <v>9</v>
      </c>
      <c r="G16" s="22"/>
      <c r="H16" s="22"/>
      <c r="I16" s="22"/>
      <c r="J16" s="22"/>
      <c r="M16"/>
      <c r="Q16" s="6"/>
    </row>
    <row r="17" spans="1:17" x14ac:dyDescent="0.2">
      <c r="A17" s="22"/>
      <c r="B17" s="162" t="s">
        <v>8</v>
      </c>
      <c r="C17" s="100"/>
      <c r="D17" s="20">
        <f>Låneopptak!C30</f>
        <v>0</v>
      </c>
      <c r="E17" s="101">
        <f>SUM(C17:D17)</f>
        <v>0</v>
      </c>
      <c r="F17" s="158">
        <f>E17+E20</f>
        <v>0</v>
      </c>
      <c r="G17" s="22"/>
      <c r="H17" s="22"/>
      <c r="I17" s="22"/>
      <c r="J17" s="22"/>
      <c r="M17" s="1"/>
      <c r="N17" s="11"/>
      <c r="Q17" s="6"/>
    </row>
    <row r="18" spans="1:17" x14ac:dyDescent="0.2">
      <c r="A18" s="22"/>
      <c r="B18" s="163" t="s">
        <v>135</v>
      </c>
      <c r="C18" s="164"/>
      <c r="D18" s="21">
        <v>1.7999999999999999E-2</v>
      </c>
      <c r="E18" s="21">
        <v>1.7999999999999999E-2</v>
      </c>
      <c r="F18" s="22"/>
      <c r="G18" s="22"/>
      <c r="H18" s="22"/>
      <c r="I18" s="22"/>
      <c r="J18" s="22"/>
      <c r="K18" s="6"/>
      <c r="L18" s="6"/>
      <c r="M18" s="7"/>
      <c r="N18" s="6"/>
      <c r="P18" s="7"/>
      <c r="Q18" s="6"/>
    </row>
    <row r="19" spans="1:17" x14ac:dyDescent="0.2">
      <c r="A19" s="22"/>
      <c r="B19" s="163" t="s">
        <v>136</v>
      </c>
      <c r="C19" s="165"/>
      <c r="D19" s="8">
        <f>-D17*D18</f>
        <v>0</v>
      </c>
      <c r="E19" s="101">
        <f>ROUND(SUM(D19:D19),0)</f>
        <v>0</v>
      </c>
      <c r="F19" s="22"/>
      <c r="G19" s="22"/>
      <c r="H19" s="22"/>
      <c r="I19" s="22"/>
      <c r="J19" s="22"/>
      <c r="K19" s="9"/>
      <c r="L19" s="9"/>
      <c r="M19" s="10"/>
      <c r="N19" s="9"/>
      <c r="P19" s="10"/>
      <c r="Q19" s="6"/>
    </row>
    <row r="20" spans="1:17" x14ac:dyDescent="0.2">
      <c r="A20" s="22"/>
      <c r="B20" s="163" t="s">
        <v>137</v>
      </c>
      <c r="C20" s="165"/>
      <c r="D20" s="8">
        <f>-(D17/B8)</f>
        <v>0</v>
      </c>
      <c r="E20" s="101">
        <f>ROUND(SUM(D20:D20),0)</f>
        <v>0</v>
      </c>
      <c r="F20" s="22"/>
      <c r="G20" s="22"/>
      <c r="H20" s="22"/>
      <c r="I20" s="22"/>
      <c r="J20" s="22"/>
      <c r="K20" s="6"/>
      <c r="L20" s="6"/>
      <c r="M20" s="7"/>
      <c r="N20" s="6"/>
      <c r="P20" s="7"/>
      <c r="Q20" s="6"/>
    </row>
    <row r="21" spans="1:17" x14ac:dyDescent="0.2">
      <c r="A21" s="22"/>
      <c r="B21" s="160" t="s">
        <v>134</v>
      </c>
      <c r="C21" s="159"/>
      <c r="D21" s="161">
        <f>SUM(D19:D20)</f>
        <v>0</v>
      </c>
      <c r="E21" s="158">
        <f>SUM(D21:D21)</f>
        <v>0</v>
      </c>
      <c r="F21" s="22"/>
      <c r="G21" s="22"/>
      <c r="H21" s="22"/>
      <c r="I21" s="22"/>
      <c r="J21" s="22"/>
      <c r="K21" s="6"/>
      <c r="L21" s="6"/>
      <c r="M21" s="7"/>
      <c r="N21" s="6"/>
      <c r="P21" s="7"/>
      <c r="Q21" s="6"/>
    </row>
    <row r="22" spans="1:17" ht="13.5" customHeight="1" x14ac:dyDescent="0.2">
      <c r="A22" s="22"/>
      <c r="B22" s="22"/>
      <c r="C22" s="22"/>
      <c r="D22" s="22"/>
      <c r="E22" s="22"/>
      <c r="F22" s="22"/>
      <c r="G22" s="22"/>
      <c r="H22" s="22"/>
      <c r="I22" s="22"/>
      <c r="J22" s="22"/>
      <c r="M22"/>
      <c r="P22" s="1"/>
      <c r="Q22" s="6"/>
    </row>
    <row r="23" spans="1:17" ht="13.5" customHeight="1" x14ac:dyDescent="0.2">
      <c r="A23" s="22"/>
      <c r="B23" s="22"/>
      <c r="C23" s="22"/>
      <c r="D23" s="22"/>
      <c r="E23" s="22"/>
      <c r="F23" s="22"/>
      <c r="G23" s="22"/>
      <c r="H23" s="22"/>
      <c r="I23" s="22"/>
      <c r="J23" s="22"/>
      <c r="M23"/>
      <c r="P23" s="1"/>
      <c r="Q23" s="6"/>
    </row>
    <row r="24" spans="1:17" ht="15.75" customHeight="1" x14ac:dyDescent="0.2">
      <c r="A24" s="22"/>
      <c r="B24" s="109">
        <f>Låneopptak!D19</f>
        <v>2018</v>
      </c>
      <c r="C24" s="110"/>
      <c r="D24" s="110"/>
      <c r="E24" s="110" t="s">
        <v>6</v>
      </c>
      <c r="F24" s="110" t="s">
        <v>7</v>
      </c>
      <c r="G24" s="111" t="s">
        <v>9</v>
      </c>
      <c r="H24" s="22"/>
      <c r="I24" s="22"/>
      <c r="J24" s="22"/>
      <c r="L24" s="7"/>
      <c r="M24" s="7"/>
    </row>
    <row r="25" spans="1:17" x14ac:dyDescent="0.2">
      <c r="A25" s="22"/>
      <c r="B25" s="162" t="s">
        <v>8</v>
      </c>
      <c r="C25" s="100"/>
      <c r="D25" s="99">
        <f>D17+D20</f>
        <v>0</v>
      </c>
      <c r="E25" s="20">
        <f>Låneopptak!D30</f>
        <v>0</v>
      </c>
      <c r="F25" s="101">
        <f>SUM(C25:E25)</f>
        <v>0</v>
      </c>
      <c r="G25" s="158">
        <f>F25+F28</f>
        <v>0</v>
      </c>
      <c r="H25" s="22"/>
      <c r="I25" s="22"/>
      <c r="J25" s="22"/>
      <c r="M25" s="1"/>
      <c r="N25" s="11"/>
      <c r="P25" s="7"/>
      <c r="Q25" s="6"/>
    </row>
    <row r="26" spans="1:17" x14ac:dyDescent="0.2">
      <c r="A26" s="22"/>
      <c r="B26" s="163" t="s">
        <v>135</v>
      </c>
      <c r="C26" s="164"/>
      <c r="D26" s="21">
        <v>1.7999999999999999E-2</v>
      </c>
      <c r="E26" s="21">
        <v>1.7999999999999999E-2</v>
      </c>
      <c r="F26" s="21">
        <v>1.7999999999999999E-2</v>
      </c>
      <c r="G26" s="22"/>
      <c r="H26" s="22"/>
      <c r="I26" s="22"/>
      <c r="J26" s="22"/>
      <c r="K26" s="6"/>
      <c r="L26" s="6"/>
      <c r="M26" s="7"/>
      <c r="N26" s="6"/>
      <c r="P26" s="10"/>
      <c r="Q26" s="6"/>
    </row>
    <row r="27" spans="1:17" x14ac:dyDescent="0.2">
      <c r="A27" s="22"/>
      <c r="B27" s="163" t="s">
        <v>136</v>
      </c>
      <c r="C27" s="165"/>
      <c r="D27" s="8">
        <f>-D25*D26</f>
        <v>0</v>
      </c>
      <c r="E27" s="8">
        <f>-E25*E26</f>
        <v>0</v>
      </c>
      <c r="F27" s="101">
        <f>ROUND(SUM(D27:E27),0)</f>
        <v>0</v>
      </c>
      <c r="G27" s="22"/>
      <c r="H27" s="22"/>
      <c r="I27" s="22"/>
      <c r="J27" s="22"/>
      <c r="K27" s="9"/>
      <c r="L27" s="9"/>
      <c r="M27" s="10"/>
      <c r="N27" s="9"/>
      <c r="P27" s="7"/>
      <c r="Q27" s="6"/>
    </row>
    <row r="28" spans="1:17" x14ac:dyDescent="0.2">
      <c r="A28" s="22"/>
      <c r="B28" s="163" t="s">
        <v>137</v>
      </c>
      <c r="C28" s="165"/>
      <c r="D28" s="8">
        <f>-D17/B8</f>
        <v>0</v>
      </c>
      <c r="E28" s="8">
        <f>-(E25/B8)</f>
        <v>0</v>
      </c>
      <c r="F28" s="101">
        <f>ROUND(SUM(D28:E28),0)</f>
        <v>0</v>
      </c>
      <c r="G28" s="22"/>
      <c r="H28" s="22"/>
      <c r="I28" s="22"/>
      <c r="J28" s="22"/>
      <c r="K28" s="6"/>
      <c r="L28" s="6"/>
      <c r="M28" s="7"/>
      <c r="N28" s="6"/>
      <c r="P28" s="7"/>
      <c r="Q28" s="6"/>
    </row>
    <row r="29" spans="1:17" x14ac:dyDescent="0.2">
      <c r="A29" s="22"/>
      <c r="B29" s="160" t="s">
        <v>134</v>
      </c>
      <c r="C29" s="159"/>
      <c r="D29" s="161">
        <f>SUM(D27:D28)</f>
        <v>0</v>
      </c>
      <c r="E29" s="161">
        <f>SUM(E27:E28)</f>
        <v>0</v>
      </c>
      <c r="F29" s="158">
        <f>SUM(E29:E29)</f>
        <v>0</v>
      </c>
      <c r="G29" s="22"/>
      <c r="H29" s="22"/>
      <c r="I29" s="22"/>
      <c r="J29" s="22"/>
      <c r="K29" s="6"/>
      <c r="L29" s="6"/>
      <c r="M29" s="7"/>
      <c r="N29" s="6"/>
      <c r="P29" s="7"/>
      <c r="Q29" s="7"/>
    </row>
    <row r="30" spans="1:17" ht="13.5" customHeight="1" x14ac:dyDescent="0.2">
      <c r="A30" s="22"/>
      <c r="B30" s="22"/>
      <c r="C30" s="22"/>
      <c r="D30" s="22"/>
      <c r="E30" s="22"/>
      <c r="F30" s="22"/>
      <c r="G30" s="22"/>
      <c r="H30" s="22"/>
      <c r="I30" s="22"/>
      <c r="J30" s="22"/>
      <c r="M30"/>
      <c r="P30" s="1"/>
      <c r="Q30" s="6"/>
    </row>
    <row r="31" spans="1:17" ht="13.5" customHeight="1" x14ac:dyDescent="0.2">
      <c r="A31" s="22"/>
      <c r="B31" s="22"/>
      <c r="C31" s="22"/>
      <c r="D31" s="22"/>
      <c r="E31" s="22"/>
      <c r="F31" s="22"/>
      <c r="G31" s="22"/>
      <c r="H31" s="22"/>
      <c r="I31" s="22"/>
      <c r="J31" s="22"/>
      <c r="M31"/>
      <c r="P31" s="1"/>
      <c r="Q31" s="6"/>
    </row>
    <row r="32" spans="1:17" ht="15.75" customHeight="1" x14ac:dyDescent="0.2">
      <c r="A32" s="22"/>
      <c r="B32" s="109">
        <f>Låneopptak!E19</f>
        <v>2019</v>
      </c>
      <c r="C32" s="110"/>
      <c r="D32" s="110"/>
      <c r="E32" s="110"/>
      <c r="F32" s="110" t="s">
        <v>6</v>
      </c>
      <c r="G32" s="110" t="s">
        <v>7</v>
      </c>
      <c r="H32" s="111" t="s">
        <v>9</v>
      </c>
      <c r="I32" s="22"/>
      <c r="J32" s="22"/>
      <c r="K32" s="6"/>
      <c r="L32" s="6"/>
      <c r="M32" s="7"/>
      <c r="N32" s="4"/>
    </row>
    <row r="33" spans="1:17" x14ac:dyDescent="0.2">
      <c r="A33" s="22"/>
      <c r="B33" s="162" t="s">
        <v>8</v>
      </c>
      <c r="C33" s="100"/>
      <c r="D33" s="100">
        <f>D25+D28</f>
        <v>0</v>
      </c>
      <c r="E33" s="100">
        <f>E25+E28</f>
        <v>0</v>
      </c>
      <c r="F33" s="20">
        <f>Låneopptak!E30</f>
        <v>0</v>
      </c>
      <c r="G33" s="101">
        <f>SUM(C33:F33)</f>
        <v>0</v>
      </c>
      <c r="H33" s="158">
        <f>G33+G36</f>
        <v>0</v>
      </c>
      <c r="I33" s="22"/>
      <c r="J33" s="22"/>
      <c r="K33" s="6"/>
      <c r="L33" s="6"/>
      <c r="M33" s="7"/>
      <c r="N33" s="4"/>
      <c r="P33" s="7"/>
      <c r="Q33" s="6"/>
    </row>
    <row r="34" spans="1:17" x14ac:dyDescent="0.2">
      <c r="A34" s="22"/>
      <c r="B34" s="163" t="s">
        <v>135</v>
      </c>
      <c r="C34" s="164"/>
      <c r="D34" s="21">
        <v>2.0500000000000001E-2</v>
      </c>
      <c r="E34" s="21">
        <v>2.0500000000000001E-2</v>
      </c>
      <c r="F34" s="21">
        <v>2.0500000000000001E-2</v>
      </c>
      <c r="G34" s="21">
        <v>2.0500000000000001E-2</v>
      </c>
      <c r="H34" s="22"/>
      <c r="I34" s="22"/>
      <c r="J34" s="22"/>
      <c r="K34" s="6"/>
      <c r="L34" s="6"/>
      <c r="M34" s="7"/>
      <c r="N34" s="4"/>
      <c r="P34" s="10"/>
      <c r="Q34" s="6"/>
    </row>
    <row r="35" spans="1:17" x14ac:dyDescent="0.2">
      <c r="A35" s="22"/>
      <c r="B35" s="163" t="s">
        <v>136</v>
      </c>
      <c r="C35" s="165"/>
      <c r="D35" s="8">
        <f>-D33*D34</f>
        <v>0</v>
      </c>
      <c r="E35" s="8">
        <f>-E33*E34</f>
        <v>0</v>
      </c>
      <c r="F35" s="8">
        <f>-F33*F34</f>
        <v>0</v>
      </c>
      <c r="G35" s="101">
        <f>ROUND(SUM(D35:F35),0)</f>
        <v>0</v>
      </c>
      <c r="H35" s="22"/>
      <c r="I35" s="22"/>
      <c r="J35" s="22"/>
      <c r="K35" s="6"/>
      <c r="L35" s="6"/>
      <c r="M35" s="7"/>
      <c r="N35" s="4"/>
      <c r="P35" s="7"/>
      <c r="Q35" s="6"/>
    </row>
    <row r="36" spans="1:17" x14ac:dyDescent="0.2">
      <c r="A36" s="22"/>
      <c r="B36" s="163" t="s">
        <v>137</v>
      </c>
      <c r="C36" s="165"/>
      <c r="D36" s="8">
        <f>-D17/B8</f>
        <v>0</v>
      </c>
      <c r="E36" s="8">
        <f>-E25/B8</f>
        <v>0</v>
      </c>
      <c r="F36" s="8">
        <f>-(F33/B8)</f>
        <v>0</v>
      </c>
      <c r="G36" s="101">
        <f>ROUND(SUM(D36:F36),0)</f>
        <v>0</v>
      </c>
      <c r="H36" s="22"/>
      <c r="I36" s="22"/>
      <c r="J36" s="22"/>
      <c r="K36" s="6"/>
      <c r="L36" s="6"/>
      <c r="M36" s="7"/>
      <c r="N36" s="4"/>
      <c r="P36" s="7"/>
      <c r="Q36" s="6"/>
    </row>
    <row r="37" spans="1:17" x14ac:dyDescent="0.2">
      <c r="A37" s="22"/>
      <c r="B37" s="160" t="s">
        <v>134</v>
      </c>
      <c r="C37" s="159"/>
      <c r="D37" s="161">
        <f>SUM(D35:D36)</f>
        <v>0</v>
      </c>
      <c r="E37" s="161">
        <f t="shared" ref="E37:F37" si="0">SUM(E35:E36)</f>
        <v>0</v>
      </c>
      <c r="F37" s="161">
        <f t="shared" si="0"/>
        <v>0</v>
      </c>
      <c r="G37" s="158">
        <f>SUM(F37:F37)</f>
        <v>0</v>
      </c>
      <c r="H37" s="22"/>
      <c r="I37" s="22"/>
      <c r="J37" s="22"/>
      <c r="K37" s="6"/>
      <c r="L37" s="6"/>
      <c r="M37" s="7"/>
      <c r="N37" s="4"/>
      <c r="P37" s="7"/>
      <c r="Q37" s="7"/>
    </row>
    <row r="38" spans="1:17" ht="13.5" customHeight="1" x14ac:dyDescent="0.2">
      <c r="A38" s="22"/>
      <c r="B38" s="22"/>
      <c r="C38" s="22"/>
      <c r="D38" s="22"/>
      <c r="E38" s="22"/>
      <c r="F38" s="22"/>
      <c r="G38" s="22"/>
      <c r="H38" s="22"/>
      <c r="I38" s="22"/>
      <c r="J38" s="22"/>
      <c r="M38"/>
      <c r="P38" s="1"/>
      <c r="Q38" s="6"/>
    </row>
    <row r="39" spans="1:17" ht="13.5" customHeight="1" x14ac:dyDescent="0.2">
      <c r="A39" s="22"/>
      <c r="B39" s="22"/>
      <c r="C39" s="22"/>
      <c r="D39" s="22"/>
      <c r="E39" s="22"/>
      <c r="F39" s="22"/>
      <c r="G39" s="22"/>
      <c r="H39" s="22"/>
      <c r="I39" s="22"/>
      <c r="J39" s="22"/>
      <c r="M39"/>
      <c r="P39" s="1"/>
      <c r="Q39" s="6"/>
    </row>
    <row r="40" spans="1:17" ht="15.75" customHeight="1" x14ac:dyDescent="0.2">
      <c r="A40" s="22"/>
      <c r="B40" s="109">
        <f>Låneopptak!F19</f>
        <v>2020</v>
      </c>
      <c r="C40" s="110"/>
      <c r="D40" s="110"/>
      <c r="E40" s="110"/>
      <c r="F40" s="110"/>
      <c r="G40" s="110" t="s">
        <v>6</v>
      </c>
      <c r="H40" s="110" t="s">
        <v>7</v>
      </c>
      <c r="I40" s="111" t="s">
        <v>9</v>
      </c>
      <c r="J40" s="22"/>
    </row>
    <row r="41" spans="1:17" x14ac:dyDescent="0.2">
      <c r="A41" s="22"/>
      <c r="B41" s="162" t="s">
        <v>8</v>
      </c>
      <c r="C41" s="100"/>
      <c r="D41" s="100">
        <f>D33+D36</f>
        <v>0</v>
      </c>
      <c r="E41" s="100">
        <f>E33+E36</f>
        <v>0</v>
      </c>
      <c r="F41" s="100">
        <f>F33+F36</f>
        <v>0</v>
      </c>
      <c r="G41" s="20">
        <f>Låneopptak!F30</f>
        <v>0</v>
      </c>
      <c r="H41" s="101">
        <f>SUM(C41:G41)</f>
        <v>0</v>
      </c>
      <c r="I41" s="158">
        <f>H41+H44</f>
        <v>0</v>
      </c>
      <c r="J41" s="22"/>
    </row>
    <row r="42" spans="1:17" x14ac:dyDescent="0.2">
      <c r="A42" s="22"/>
      <c r="B42" s="163" t="s">
        <v>135</v>
      </c>
      <c r="C42" s="164"/>
      <c r="D42" s="21">
        <v>2.2499999999999999E-2</v>
      </c>
      <c r="E42" s="21">
        <v>2.2499999999999999E-2</v>
      </c>
      <c r="F42" s="21">
        <v>2.2499999999999999E-2</v>
      </c>
      <c r="G42" s="21">
        <v>2.2499999999999999E-2</v>
      </c>
      <c r="H42" s="21">
        <v>2.2499999999999999E-2</v>
      </c>
      <c r="I42" s="22"/>
      <c r="J42" s="22"/>
    </row>
    <row r="43" spans="1:17" x14ac:dyDescent="0.2">
      <c r="A43" s="22"/>
      <c r="B43" s="163" t="s">
        <v>136</v>
      </c>
      <c r="C43" s="165"/>
      <c r="D43" s="8">
        <f>-D41*D42</f>
        <v>0</v>
      </c>
      <c r="E43" s="8">
        <f>-E41*E42</f>
        <v>0</v>
      </c>
      <c r="F43" s="8">
        <f>-F41*F42</f>
        <v>0</v>
      </c>
      <c r="G43" s="8">
        <f>-G41*G42</f>
        <v>0</v>
      </c>
      <c r="H43" s="101">
        <f>ROUND(SUM(D43:G43),0)</f>
        <v>0</v>
      </c>
      <c r="I43" s="22"/>
      <c r="J43" s="22"/>
    </row>
    <row r="44" spans="1:17" x14ac:dyDescent="0.2">
      <c r="A44" s="22"/>
      <c r="B44" s="163" t="s">
        <v>137</v>
      </c>
      <c r="C44" s="165"/>
      <c r="D44" s="8">
        <f>-D17/B8</f>
        <v>0</v>
      </c>
      <c r="E44" s="8">
        <f>-E25/B8</f>
        <v>0</v>
      </c>
      <c r="F44" s="8">
        <f>-(F33/B8)</f>
        <v>0</v>
      </c>
      <c r="G44" s="8">
        <f>-(G41/B8)</f>
        <v>0</v>
      </c>
      <c r="H44" s="101">
        <f>ROUND(SUM(D44:G44),0)</f>
        <v>0</v>
      </c>
      <c r="I44" s="22"/>
      <c r="J44" s="22"/>
    </row>
    <row r="45" spans="1:17" x14ac:dyDescent="0.2">
      <c r="A45" s="22"/>
      <c r="B45" s="160" t="s">
        <v>134</v>
      </c>
      <c r="C45" s="159"/>
      <c r="D45" s="161">
        <f>SUM(D43:D44)</f>
        <v>0</v>
      </c>
      <c r="E45" s="161">
        <f t="shared" ref="E45:G45" si="1">SUM(E43:E44)</f>
        <v>0</v>
      </c>
      <c r="F45" s="161">
        <f t="shared" si="1"/>
        <v>0</v>
      </c>
      <c r="G45" s="161">
        <f t="shared" si="1"/>
        <v>0</v>
      </c>
      <c r="H45" s="158">
        <f>SUM(G45:G45)</f>
        <v>0</v>
      </c>
      <c r="I45" s="22"/>
      <c r="J45" s="22"/>
    </row>
    <row r="46" spans="1:17" ht="13.5" customHeight="1" x14ac:dyDescent="0.2">
      <c r="A46" s="22"/>
      <c r="B46" s="22"/>
      <c r="C46" s="22"/>
      <c r="D46" s="22"/>
      <c r="E46" s="22"/>
      <c r="F46" s="22"/>
      <c r="G46" s="22"/>
      <c r="H46" s="22"/>
      <c r="I46" s="22"/>
      <c r="J46" s="22"/>
      <c r="M46"/>
      <c r="P46" s="1"/>
      <c r="Q46" s="6"/>
    </row>
    <row r="47" spans="1:17" ht="13.5" customHeight="1" x14ac:dyDescent="0.2">
      <c r="A47" s="22"/>
      <c r="B47" s="22"/>
      <c r="C47" s="22"/>
      <c r="D47" s="22"/>
      <c r="E47" s="22"/>
      <c r="F47" s="22"/>
      <c r="G47" s="22"/>
      <c r="H47" s="22"/>
      <c r="I47" s="22"/>
      <c r="J47" s="22"/>
      <c r="M47"/>
      <c r="P47" s="1"/>
      <c r="Q47" s="6"/>
    </row>
    <row r="48" spans="1:17" x14ac:dyDescent="0.2">
      <c r="G48" s="12"/>
      <c r="H48" s="12"/>
      <c r="I48" s="12"/>
      <c r="J48" s="12"/>
    </row>
    <row r="49" spans="7:13" x14ac:dyDescent="0.2">
      <c r="G49" s="6"/>
      <c r="H49" s="6"/>
      <c r="I49" s="6"/>
      <c r="J49" s="4" t="s">
        <v>122</v>
      </c>
    </row>
    <row r="50" spans="7:13" x14ac:dyDescent="0.2">
      <c r="G50" s="12"/>
      <c r="H50" s="12"/>
      <c r="I50" s="12"/>
      <c r="J50" s="12"/>
    </row>
    <row r="51" spans="7:13" x14ac:dyDescent="0.2">
      <c r="G51" s="6"/>
      <c r="H51" s="6"/>
      <c r="I51" s="6"/>
      <c r="J51" s="6"/>
      <c r="K51" s="3"/>
      <c r="M51"/>
    </row>
    <row r="52" spans="7:13" x14ac:dyDescent="0.2">
      <c r="G52" s="12"/>
      <c r="H52" s="12"/>
      <c r="I52" s="12"/>
      <c r="J52" s="12"/>
      <c r="K52" s="3"/>
      <c r="M52"/>
    </row>
    <row r="53" spans="7:13" x14ac:dyDescent="0.2">
      <c r="G53" s="6"/>
      <c r="H53" s="6"/>
      <c r="I53" s="6"/>
      <c r="J53" s="6"/>
      <c r="K53" s="3"/>
      <c r="M53"/>
    </row>
    <row r="54" spans="7:13" x14ac:dyDescent="0.2">
      <c r="G54" s="12"/>
      <c r="H54" s="12"/>
      <c r="I54" s="12"/>
      <c r="J54" s="12"/>
      <c r="M54"/>
    </row>
    <row r="55" spans="7:13" x14ac:dyDescent="0.2">
      <c r="G55" s="6"/>
      <c r="H55" s="6"/>
      <c r="I55" s="6"/>
      <c r="J55" s="6"/>
      <c r="M55"/>
    </row>
    <row r="56" spans="7:13" x14ac:dyDescent="0.2">
      <c r="G56" s="12"/>
      <c r="H56" s="12"/>
      <c r="I56" s="12"/>
      <c r="J56" s="12"/>
      <c r="M56"/>
    </row>
    <row r="57" spans="7:13" x14ac:dyDescent="0.2">
      <c r="G57" s="6"/>
      <c r="H57" s="6"/>
      <c r="I57" s="6"/>
      <c r="J57" s="6"/>
    </row>
  </sheetData>
  <phoneticPr fontId="0" type="noConversion"/>
  <pageMargins left="0.78740157480314965" right="0.78740157480314965" top="0.78740157480314965" bottom="0.78740157480314965" header="0.51181102362204722" footer="0.51181102362204722"/>
  <pageSetup paperSize="9" scale="85" orientation="portrait" r:id="rId1"/>
  <headerFooter alignWithMargins="0">
    <oddHeader>&amp;R&amp;"Arial,Kursiv"Utskriftsdato: &amp;D &amp;T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5"/>
  <sheetViews>
    <sheetView topLeftCell="B10" zoomScaleNormal="100" workbookViewId="0">
      <selection activeCell="F43" sqref="F43"/>
    </sheetView>
  </sheetViews>
  <sheetFormatPr baseColWidth="10" defaultRowHeight="12.75" x14ac:dyDescent="0.2"/>
  <cols>
    <col min="1" max="1" width="1.85546875" customWidth="1"/>
    <col min="2" max="2" width="36.5703125" customWidth="1"/>
    <col min="3" max="6" width="10.42578125" customWidth="1"/>
    <col min="7" max="7" width="30.5703125" customWidth="1"/>
    <col min="8" max="8" width="1.7109375" customWidth="1"/>
  </cols>
  <sheetData>
    <row r="1" spans="1:16" ht="8.25" customHeight="1" x14ac:dyDescent="0.2">
      <c r="A1" s="22"/>
      <c r="B1" s="22"/>
      <c r="C1" s="22"/>
      <c r="D1" s="22"/>
      <c r="E1" s="22"/>
      <c r="F1" s="22"/>
      <c r="G1" s="22"/>
      <c r="H1" s="22"/>
      <c r="J1" s="3"/>
      <c r="K1" s="3"/>
      <c r="L1" s="3"/>
    </row>
    <row r="2" spans="1:16" s="113" customFormat="1" ht="15.75" x14ac:dyDescent="0.25">
      <c r="A2" s="106"/>
      <c r="B2" s="27" t="s">
        <v>21</v>
      </c>
      <c r="C2" s="106" t="str">
        <f>" "&amp;(Oppskrift!D3)</f>
        <v xml:space="preserve"> (navn)</v>
      </c>
      <c r="D2" s="106"/>
      <c r="E2" s="106"/>
      <c r="F2" s="106"/>
      <c r="G2" s="106"/>
      <c r="H2" s="106"/>
    </row>
    <row r="3" spans="1:16" s="16" customFormat="1" x14ac:dyDescent="0.2">
      <c r="A3" s="40"/>
      <c r="B3" s="124" t="s">
        <v>61</v>
      </c>
      <c r="C3" s="168" t="str">
        <f>(Oppskrift!D5)</f>
        <v>DD.MM.ÅÅ</v>
      </c>
      <c r="D3" s="40"/>
      <c r="E3" s="40"/>
      <c r="F3" s="40"/>
      <c r="G3" s="40"/>
      <c r="H3" s="40"/>
      <c r="K3" s="125"/>
    </row>
    <row r="4" spans="1:16" ht="10.5" customHeight="1" x14ac:dyDescent="0.2">
      <c r="A4" s="22"/>
      <c r="B4" s="23"/>
      <c r="C4" s="22"/>
      <c r="D4" s="22"/>
      <c r="E4" s="22"/>
      <c r="F4" s="22"/>
      <c r="G4" s="22"/>
      <c r="H4" s="22"/>
      <c r="J4" s="3"/>
      <c r="K4" s="3"/>
      <c r="L4" s="3"/>
    </row>
    <row r="5" spans="1:16" ht="15.75" x14ac:dyDescent="0.25">
      <c r="A5" s="25"/>
      <c r="B5" s="27" t="s">
        <v>96</v>
      </c>
      <c r="C5" s="25"/>
      <c r="D5" s="25"/>
      <c r="E5" s="25"/>
      <c r="F5" s="25"/>
      <c r="G5" s="25"/>
      <c r="H5" s="25"/>
    </row>
    <row r="6" spans="1:16" ht="15.75" x14ac:dyDescent="0.25">
      <c r="A6" s="25"/>
      <c r="B6" s="27"/>
      <c r="C6" s="25"/>
      <c r="D6" s="25"/>
      <c r="E6" s="25"/>
      <c r="F6" s="25"/>
      <c r="G6" s="25"/>
      <c r="H6" s="25"/>
    </row>
    <row r="7" spans="1:16" x14ac:dyDescent="0.2">
      <c r="A7" s="25"/>
      <c r="B7" s="40" t="s">
        <v>51</v>
      </c>
      <c r="C7" s="25"/>
      <c r="D7" s="25"/>
      <c r="E7" s="25"/>
      <c r="F7" s="25"/>
      <c r="G7" s="25"/>
      <c r="H7" s="25"/>
    </row>
    <row r="8" spans="1:16" x14ac:dyDescent="0.2">
      <c r="A8" s="25"/>
      <c r="B8" s="40"/>
      <c r="C8" s="25"/>
      <c r="D8" s="25"/>
      <c r="E8" s="25"/>
      <c r="F8" s="25"/>
      <c r="G8" s="25"/>
      <c r="H8" s="25"/>
    </row>
    <row r="9" spans="1:16" ht="13.5" customHeight="1" x14ac:dyDescent="0.2">
      <c r="A9" s="22"/>
      <c r="B9" s="148" t="s">
        <v>119</v>
      </c>
      <c r="C9" s="22"/>
      <c r="D9" s="22"/>
      <c r="E9" s="22"/>
      <c r="F9" s="22"/>
      <c r="G9" s="22"/>
      <c r="H9" s="22"/>
      <c r="O9" s="1"/>
      <c r="P9" s="6"/>
    </row>
    <row r="10" spans="1:16" ht="13.5" customHeight="1" x14ac:dyDescent="0.2">
      <c r="A10" s="22"/>
      <c r="B10" s="23"/>
      <c r="C10" s="22"/>
      <c r="D10" s="22"/>
      <c r="E10" s="22"/>
      <c r="F10" s="22"/>
      <c r="G10" s="22"/>
      <c r="H10" s="22"/>
      <c r="O10" s="1"/>
      <c r="P10" s="6"/>
    </row>
    <row r="11" spans="1:16" x14ac:dyDescent="0.2">
      <c r="A11" s="139"/>
      <c r="B11" s="22"/>
      <c r="C11" s="117"/>
      <c r="D11" s="143"/>
      <c r="E11" s="143"/>
      <c r="F11" s="143"/>
      <c r="G11" s="152" t="s">
        <v>124</v>
      </c>
      <c r="H11" s="22"/>
      <c r="I11" s="84"/>
      <c r="J11" s="84"/>
      <c r="K11" s="84"/>
      <c r="L11" s="84"/>
      <c r="M11" s="84"/>
    </row>
    <row r="12" spans="1:16" s="84" customFormat="1" ht="21" customHeight="1" x14ac:dyDescent="0.2">
      <c r="A12" s="121"/>
      <c r="B12" s="30" t="s">
        <v>90</v>
      </c>
      <c r="C12" s="122">
        <f>C52</f>
        <v>2017</v>
      </c>
      <c r="D12" s="122">
        <f>D19</f>
        <v>2018</v>
      </c>
      <c r="E12" s="122">
        <f>E19</f>
        <v>2019</v>
      </c>
      <c r="F12" s="122">
        <f>F19</f>
        <v>2020</v>
      </c>
      <c r="G12" s="30" t="s">
        <v>11</v>
      </c>
      <c r="H12" s="121"/>
    </row>
    <row r="13" spans="1:16" x14ac:dyDescent="0.2">
      <c r="A13" s="139"/>
      <c r="B13" s="48" t="s">
        <v>93</v>
      </c>
      <c r="C13" s="103">
        <v>1274544</v>
      </c>
      <c r="D13" s="103">
        <v>934400</v>
      </c>
      <c r="E13" s="103">
        <v>862950</v>
      </c>
      <c r="F13" s="103">
        <v>693150</v>
      </c>
      <c r="G13" s="15" t="s">
        <v>140</v>
      </c>
      <c r="H13" s="121"/>
    </row>
    <row r="14" spans="1:16" x14ac:dyDescent="0.2">
      <c r="A14" s="139"/>
      <c r="B14" s="48" t="str">
        <f>"Endring investeringer iht forslag fra "&amp;Oppskrift!D3</f>
        <v>Endring investeringer iht forslag fra (navn)</v>
      </c>
      <c r="C14" s="102">
        <f>Investering!D91</f>
        <v>0</v>
      </c>
      <c r="D14" s="102">
        <f>Investering!E91</f>
        <v>0</v>
      </c>
      <c r="E14" s="102">
        <f>Investering!F91</f>
        <v>0</v>
      </c>
      <c r="F14" s="102">
        <f>Investering!G91</f>
        <v>0</v>
      </c>
      <c r="G14" s="15" t="s">
        <v>98</v>
      </c>
      <c r="H14" s="121"/>
    </row>
    <row r="15" spans="1:16" x14ac:dyDescent="0.2">
      <c r="A15" s="139"/>
      <c r="B15" s="104" t="s">
        <v>94</v>
      </c>
      <c r="C15" s="105">
        <f>SUM(C13:C14)</f>
        <v>1274544</v>
      </c>
      <c r="D15" s="105">
        <f>SUM(D13:D14)</f>
        <v>934400</v>
      </c>
      <c r="E15" s="105">
        <f>SUM(E13:E14)</f>
        <v>862950</v>
      </c>
      <c r="F15" s="105">
        <f>SUM(F13:F14)</f>
        <v>693150</v>
      </c>
      <c r="G15" s="104"/>
      <c r="H15" s="121"/>
    </row>
    <row r="16" spans="1:16" x14ac:dyDescent="0.2">
      <c r="A16" s="25"/>
      <c r="B16" s="25"/>
      <c r="C16" s="25"/>
      <c r="D16" s="25"/>
      <c r="E16" s="25"/>
      <c r="F16" s="25"/>
      <c r="G16" s="25"/>
      <c r="H16" s="121"/>
    </row>
    <row r="17" spans="1:13" x14ac:dyDescent="0.2">
      <c r="A17" s="25"/>
      <c r="B17" s="25"/>
      <c r="C17" s="25"/>
      <c r="D17" s="25"/>
      <c r="E17" s="25"/>
      <c r="F17" s="25"/>
      <c r="G17" s="25"/>
      <c r="H17" s="121"/>
    </row>
    <row r="18" spans="1:13" x14ac:dyDescent="0.2">
      <c r="A18" s="25"/>
      <c r="B18" s="25"/>
      <c r="C18" s="25"/>
      <c r="D18" s="25"/>
      <c r="E18" s="25"/>
      <c r="F18" s="25"/>
      <c r="G18" s="25"/>
      <c r="H18" s="25"/>
    </row>
    <row r="19" spans="1:13" s="84" customFormat="1" ht="21" customHeight="1" x14ac:dyDescent="0.2">
      <c r="A19" s="121"/>
      <c r="B19" s="30" t="s">
        <v>89</v>
      </c>
      <c r="C19" s="122">
        <f>C12</f>
        <v>2017</v>
      </c>
      <c r="D19" s="122">
        <f>C12+1</f>
        <v>2018</v>
      </c>
      <c r="E19" s="122">
        <f>D19+1</f>
        <v>2019</v>
      </c>
      <c r="F19" s="122">
        <f>E19+1</f>
        <v>2020</v>
      </c>
      <c r="G19" s="30" t="s">
        <v>11</v>
      </c>
      <c r="H19" s="121"/>
    </row>
    <row r="20" spans="1:13" s="1" customFormat="1" ht="16.5" customHeight="1" x14ac:dyDescent="0.2">
      <c r="A20" s="25"/>
      <c r="B20" s="104" t="s">
        <v>10</v>
      </c>
      <c r="C20" s="58"/>
      <c r="D20" s="58"/>
      <c r="E20" s="58"/>
      <c r="F20" s="58"/>
      <c r="G20" s="58"/>
      <c r="H20" s="25"/>
    </row>
    <row r="21" spans="1:13" s="3" customFormat="1" x14ac:dyDescent="0.2">
      <c r="A21" s="25"/>
      <c r="B21" s="48" t="s">
        <v>49</v>
      </c>
      <c r="C21" s="103">
        <v>-528331</v>
      </c>
      <c r="D21" s="103">
        <v>-233867</v>
      </c>
      <c r="E21" s="103">
        <v>-409963</v>
      </c>
      <c r="F21" s="103">
        <v>-222906</v>
      </c>
      <c r="G21" s="15" t="s">
        <v>140</v>
      </c>
      <c r="H21" s="25"/>
    </row>
    <row r="22" spans="1:13" s="3" customFormat="1" x14ac:dyDescent="0.2">
      <c r="A22" s="25"/>
      <c r="B22" s="48" t="s">
        <v>19</v>
      </c>
      <c r="C22" s="103">
        <v>-200000</v>
      </c>
      <c r="D22" s="103">
        <v>-200000</v>
      </c>
      <c r="E22" s="103">
        <v>-200000</v>
      </c>
      <c r="F22" s="103">
        <v>-200000</v>
      </c>
      <c r="G22" s="15" t="s">
        <v>140</v>
      </c>
      <c r="H22" s="25"/>
    </row>
    <row r="23" spans="1:13" s="3" customFormat="1" x14ac:dyDescent="0.2">
      <c r="A23" s="25"/>
      <c r="B23" s="48" t="s">
        <v>53</v>
      </c>
      <c r="C23" s="103">
        <v>-220600</v>
      </c>
      <c r="D23" s="103">
        <v>-215500</v>
      </c>
      <c r="E23" s="103">
        <v>-211500</v>
      </c>
      <c r="F23" s="103">
        <v>-193700</v>
      </c>
      <c r="G23" s="178" t="s">
        <v>142</v>
      </c>
      <c r="H23" s="25"/>
    </row>
    <row r="24" spans="1:13" s="3" customFormat="1" x14ac:dyDescent="0.2">
      <c r="A24" s="25"/>
      <c r="B24" s="104" t="s">
        <v>50</v>
      </c>
      <c r="C24" s="105">
        <f>SUM(C21:C23)</f>
        <v>-948931</v>
      </c>
      <c r="D24" s="105">
        <f>SUM(D21:D23)</f>
        <v>-649367</v>
      </c>
      <c r="E24" s="105">
        <f>SUM(E21:E23)</f>
        <v>-821463</v>
      </c>
      <c r="F24" s="105">
        <f>SUM(F21:F23)</f>
        <v>-616606</v>
      </c>
      <c r="G24" s="104"/>
      <c r="H24" s="25"/>
    </row>
    <row r="25" spans="1:13" x14ac:dyDescent="0.2">
      <c r="A25" s="25"/>
      <c r="B25" s="58"/>
      <c r="C25" s="58"/>
      <c r="D25" s="58"/>
      <c r="E25" s="58"/>
      <c r="F25" s="58"/>
      <c r="G25" s="58"/>
      <c r="H25" s="25"/>
      <c r="I25" s="84"/>
      <c r="J25" s="84"/>
      <c r="K25" s="84"/>
      <c r="L25" s="84"/>
      <c r="M25" s="84"/>
    </row>
    <row r="26" spans="1:13" s="16" customFormat="1" ht="15.75" customHeight="1" x14ac:dyDescent="0.2">
      <c r="A26" s="25"/>
      <c r="B26" s="104" t="s">
        <v>62</v>
      </c>
      <c r="C26" s="58"/>
      <c r="D26" s="58"/>
      <c r="E26" s="58"/>
      <c r="F26" s="58"/>
      <c r="G26" s="58"/>
      <c r="H26" s="25"/>
      <c r="J26" s="3"/>
    </row>
    <row r="27" spans="1:13" s="3" customFormat="1" x14ac:dyDescent="0.2">
      <c r="A27" s="25"/>
      <c r="B27" s="48" t="str">
        <f>"Iht. budsjettforslag fra "&amp;Oppskrift!D3</f>
        <v>Iht. budsjettforslag fra (navn)</v>
      </c>
      <c r="C27" s="102">
        <f>Investering!D103</f>
        <v>0</v>
      </c>
      <c r="D27" s="102">
        <f>Investering!E103</f>
        <v>0</v>
      </c>
      <c r="E27" s="102">
        <f>Investering!F103</f>
        <v>0</v>
      </c>
      <c r="F27" s="102">
        <f>Investering!G103</f>
        <v>0</v>
      </c>
      <c r="G27" s="15" t="s">
        <v>98</v>
      </c>
      <c r="H27" s="25"/>
    </row>
    <row r="28" spans="1:13" s="16" customFormat="1" x14ac:dyDescent="0.2">
      <c r="A28" s="25"/>
      <c r="B28" s="15"/>
      <c r="C28" s="17"/>
      <c r="D28" s="17"/>
      <c r="E28" s="17"/>
      <c r="F28" s="17"/>
      <c r="G28" s="15"/>
      <c r="H28" s="25"/>
      <c r="J28" s="3"/>
    </row>
    <row r="29" spans="1:13" s="16" customFormat="1" x14ac:dyDescent="0.2">
      <c r="A29" s="25"/>
      <c r="B29" s="15"/>
      <c r="C29" s="15"/>
      <c r="D29" s="15"/>
      <c r="E29" s="15"/>
      <c r="F29" s="15"/>
      <c r="G29" s="15"/>
      <c r="H29" s="25"/>
      <c r="J29" s="3"/>
    </row>
    <row r="30" spans="1:13" s="18" customFormat="1" x14ac:dyDescent="0.2">
      <c r="A30" s="25"/>
      <c r="B30" s="104" t="s">
        <v>57</v>
      </c>
      <c r="C30" s="105">
        <f>SUM(C27:C29)</f>
        <v>0</v>
      </c>
      <c r="D30" s="105">
        <f>SUM(D27:D29)</f>
        <v>0</v>
      </c>
      <c r="E30" s="105">
        <f>SUM(E27:E29)</f>
        <v>0</v>
      </c>
      <c r="F30" s="105">
        <f>SUM(F27:F29)</f>
        <v>0</v>
      </c>
      <c r="G30" s="104"/>
      <c r="H30" s="25"/>
      <c r="J30" s="3"/>
    </row>
    <row r="31" spans="1:13" x14ac:dyDescent="0.2">
      <c r="A31" s="25"/>
      <c r="B31" s="58"/>
      <c r="C31" s="58"/>
      <c r="D31" s="58"/>
      <c r="E31" s="58"/>
      <c r="F31" s="58"/>
      <c r="G31" s="58"/>
      <c r="H31" s="25"/>
      <c r="I31" s="84"/>
      <c r="J31" s="84"/>
      <c r="K31" s="84"/>
      <c r="L31" s="84"/>
      <c r="M31" s="84"/>
    </row>
    <row r="32" spans="1:13" s="73" customFormat="1" ht="21" customHeight="1" x14ac:dyDescent="0.2">
      <c r="A32" s="66"/>
      <c r="B32" s="32" t="s">
        <v>58</v>
      </c>
      <c r="C32" s="130">
        <f>+C24+C30</f>
        <v>-948931</v>
      </c>
      <c r="D32" s="130">
        <f>+D24+D30</f>
        <v>-649367</v>
      </c>
      <c r="E32" s="130">
        <f>+E24+E30</f>
        <v>-821463</v>
      </c>
      <c r="F32" s="130">
        <f>+F24+F30</f>
        <v>-616606</v>
      </c>
      <c r="G32" s="130"/>
      <c r="H32" s="66"/>
      <c r="I32" s="2"/>
    </row>
    <row r="33" spans="1:15" x14ac:dyDescent="0.2">
      <c r="A33" s="25"/>
      <c r="B33" s="25"/>
      <c r="C33" s="25"/>
      <c r="D33" s="25"/>
      <c r="E33" s="25"/>
      <c r="F33" s="25"/>
      <c r="G33" s="25"/>
      <c r="H33" s="25"/>
    </row>
    <row r="34" spans="1:15" x14ac:dyDescent="0.2">
      <c r="A34" s="25"/>
      <c r="B34" s="25"/>
      <c r="C34" s="25"/>
      <c r="D34" s="25"/>
      <c r="E34" s="25"/>
      <c r="F34" s="25"/>
      <c r="G34" s="25"/>
      <c r="H34" s="25"/>
    </row>
    <row r="35" spans="1:15" x14ac:dyDescent="0.2">
      <c r="A35" s="25"/>
      <c r="B35" s="25"/>
      <c r="C35" s="25"/>
      <c r="D35" s="25"/>
      <c r="E35" s="25"/>
      <c r="F35" s="25"/>
      <c r="G35" s="25"/>
      <c r="H35" s="25"/>
    </row>
    <row r="36" spans="1:15" ht="33.75" customHeight="1" x14ac:dyDescent="0.2">
      <c r="A36" s="139"/>
      <c r="B36" s="128" t="s">
        <v>99</v>
      </c>
      <c r="C36" s="122">
        <f>C12</f>
        <v>2017</v>
      </c>
      <c r="D36" s="122">
        <f>D19</f>
        <v>2018</v>
      </c>
      <c r="E36" s="122">
        <f>E19</f>
        <v>2019</v>
      </c>
      <c r="F36" s="122">
        <f>F19</f>
        <v>2020</v>
      </c>
      <c r="G36" s="30"/>
      <c r="H36" s="22"/>
    </row>
    <row r="37" spans="1:15" ht="15.75" customHeight="1" x14ac:dyDescent="0.2">
      <c r="A37" s="139"/>
      <c r="B37" s="104" t="s">
        <v>84</v>
      </c>
      <c r="C37" s="58"/>
      <c r="D37" s="58"/>
      <c r="E37" s="58"/>
      <c r="F37" s="58"/>
      <c r="G37" s="58"/>
      <c r="H37" s="22"/>
    </row>
    <row r="38" spans="1:15" x14ac:dyDescent="0.2">
      <c r="A38" s="139"/>
      <c r="B38" s="48" t="s">
        <v>85</v>
      </c>
      <c r="C38" s="103">
        <f>C21</f>
        <v>-528331</v>
      </c>
      <c r="D38" s="103">
        <f>D21</f>
        <v>-233867</v>
      </c>
      <c r="E38" s="103">
        <f>E21</f>
        <v>-409963</v>
      </c>
      <c r="F38" s="103">
        <f>F21</f>
        <v>-222906</v>
      </c>
      <c r="G38" s="15" t="str">
        <f>G13</f>
        <v>Forslag HØP 2017-2020</v>
      </c>
      <c r="H38" s="22"/>
    </row>
    <row r="39" spans="1:15" x14ac:dyDescent="0.2">
      <c r="A39" s="139"/>
      <c r="B39" s="48" t="s">
        <v>123</v>
      </c>
      <c r="C39" s="103">
        <f>-(C13+C38)</f>
        <v>-746213</v>
      </c>
      <c r="D39" s="103">
        <f>-(D13+D38)</f>
        <v>-700533</v>
      </c>
      <c r="E39" s="103">
        <f>-(E13+E38)</f>
        <v>-452987</v>
      </c>
      <c r="F39" s="103">
        <f>-(F13+F38)</f>
        <v>-470244</v>
      </c>
      <c r="G39" s="15" t="str">
        <f>G13</f>
        <v>Forslag HØP 2017-2020</v>
      </c>
      <c r="H39" s="22"/>
    </row>
    <row r="40" spans="1:15" x14ac:dyDescent="0.2">
      <c r="A40" s="139"/>
      <c r="B40" s="104" t="s">
        <v>75</v>
      </c>
      <c r="C40" s="105">
        <f>SUM(C38:C39)</f>
        <v>-1274544</v>
      </c>
      <c r="D40" s="105">
        <f>SUM(D38:D39)</f>
        <v>-934400</v>
      </c>
      <c r="E40" s="105">
        <f>SUM(E38:E39)</f>
        <v>-862950</v>
      </c>
      <c r="F40" s="105">
        <f>SUM(F38:F39)</f>
        <v>-693150</v>
      </c>
      <c r="G40" s="104"/>
      <c r="H40" s="22"/>
      <c r="I40" s="84"/>
      <c r="J40" s="84"/>
      <c r="K40" s="84"/>
      <c r="L40" s="84"/>
      <c r="M40" s="84"/>
      <c r="O40" s="140"/>
    </row>
    <row r="41" spans="1:15" s="16" customFormat="1" ht="15.75" customHeight="1" x14ac:dyDescent="0.2">
      <c r="A41" s="141"/>
      <c r="B41" s="145" t="s">
        <v>87</v>
      </c>
      <c r="C41" s="146">
        <f>(C39)/C40</f>
        <v>0.58547449126903428</v>
      </c>
      <c r="D41" s="146">
        <f>(D39)/D40</f>
        <v>0.74971425513698631</v>
      </c>
      <c r="E41" s="146">
        <f>(E39)/E40</f>
        <v>0.52492844313111997</v>
      </c>
      <c r="F41" s="146">
        <f>(F39)/F40</f>
        <v>0.67841592728846567</v>
      </c>
      <c r="G41" s="30"/>
      <c r="H41" s="40"/>
      <c r="I41" s="84"/>
      <c r="J41" s="84"/>
      <c r="K41" s="84"/>
      <c r="L41" s="84"/>
      <c r="M41" s="84"/>
      <c r="O41" s="142"/>
    </row>
    <row r="42" spans="1:15" x14ac:dyDescent="0.2">
      <c r="A42" s="25"/>
      <c r="B42" s="58"/>
      <c r="C42" s="58"/>
      <c r="D42" s="58"/>
      <c r="E42" s="58"/>
      <c r="F42" s="58"/>
      <c r="G42" s="58"/>
      <c r="H42" s="25"/>
      <c r="I42" s="84"/>
      <c r="J42" s="84"/>
      <c r="K42" s="84"/>
      <c r="L42" s="84"/>
      <c r="M42" s="84"/>
    </row>
    <row r="43" spans="1:15" ht="15.75" customHeight="1" x14ac:dyDescent="0.2">
      <c r="A43" s="139"/>
      <c r="B43" s="104" t="s">
        <v>88</v>
      </c>
      <c r="C43" s="58"/>
      <c r="D43" s="58"/>
      <c r="E43" s="58"/>
      <c r="F43" s="58"/>
      <c r="G43" s="58"/>
      <c r="H43" s="22"/>
      <c r="I43" s="84"/>
      <c r="J43" s="84"/>
      <c r="K43" s="84"/>
      <c r="L43" s="84"/>
      <c r="M43" s="84"/>
      <c r="O43" s="140"/>
    </row>
    <row r="44" spans="1:15" x14ac:dyDescent="0.2">
      <c r="A44" s="139"/>
      <c r="B44" s="48" t="s">
        <v>97</v>
      </c>
      <c r="C44" s="102">
        <f>Låneopptak!C21+Låneopptak!C27</f>
        <v>-528331</v>
      </c>
      <c r="D44" s="102">
        <f>Låneopptak!D21+Låneopptak!D27</f>
        <v>-233867</v>
      </c>
      <c r="E44" s="102">
        <f>Låneopptak!E21+Låneopptak!E27</f>
        <v>-409963</v>
      </c>
      <c r="F44" s="102">
        <f>Låneopptak!F21+Låneopptak!F27</f>
        <v>-222906</v>
      </c>
      <c r="G44" s="15" t="s">
        <v>98</v>
      </c>
      <c r="H44" s="22"/>
      <c r="I44" s="84"/>
      <c r="J44" s="84"/>
      <c r="K44" s="84"/>
      <c r="L44" s="84"/>
      <c r="M44" s="84"/>
    </row>
    <row r="45" spans="1:15" x14ac:dyDescent="0.2">
      <c r="A45" s="139"/>
      <c r="B45" s="48" t="s">
        <v>123</v>
      </c>
      <c r="C45" s="102">
        <f>-(C15+C44)</f>
        <v>-746213</v>
      </c>
      <c r="D45" s="102">
        <f>-(D15+D44)</f>
        <v>-700533</v>
      </c>
      <c r="E45" s="102">
        <f>-(E15+E44)</f>
        <v>-452987</v>
      </c>
      <c r="F45" s="102">
        <f>-(F15+F44)</f>
        <v>-470244</v>
      </c>
      <c r="G45" s="15" t="s">
        <v>98</v>
      </c>
      <c r="H45" s="22"/>
      <c r="I45" s="84"/>
      <c r="J45" s="84"/>
      <c r="K45" s="84"/>
      <c r="L45" s="84"/>
      <c r="M45" s="84"/>
    </row>
    <row r="46" spans="1:15" x14ac:dyDescent="0.2">
      <c r="A46" s="139"/>
      <c r="B46" s="104" t="s">
        <v>86</v>
      </c>
      <c r="C46" s="105">
        <f>SUM(C44:C45)</f>
        <v>-1274544</v>
      </c>
      <c r="D46" s="105">
        <f>SUM(D44:D45)</f>
        <v>-934400</v>
      </c>
      <c r="E46" s="105">
        <f>SUM(E44:E45)</f>
        <v>-862950</v>
      </c>
      <c r="F46" s="105">
        <f>SUM(F44:F45)</f>
        <v>-693150</v>
      </c>
      <c r="G46" s="104"/>
      <c r="H46" s="22"/>
      <c r="I46" s="84"/>
      <c r="J46" s="84"/>
      <c r="K46" s="84"/>
      <c r="L46" s="84"/>
      <c r="M46" s="84"/>
    </row>
    <row r="47" spans="1:15" s="16" customFormat="1" ht="17.25" customHeight="1" x14ac:dyDescent="0.2">
      <c r="A47" s="141"/>
      <c r="B47" s="145" t="s">
        <v>100</v>
      </c>
      <c r="C47" s="146">
        <f>(C45)/C46</f>
        <v>0.58547449126903428</v>
      </c>
      <c r="D47" s="146">
        <f>(D45)/D46</f>
        <v>0.74971425513698631</v>
      </c>
      <c r="E47" s="146">
        <f>(E45)/E46</f>
        <v>0.52492844313111997</v>
      </c>
      <c r="F47" s="146">
        <f>(F45)/F46</f>
        <v>0.67841592728846567</v>
      </c>
      <c r="G47" s="30"/>
      <c r="H47" s="40"/>
      <c r="I47" s="84"/>
      <c r="J47" s="84"/>
      <c r="K47" s="84"/>
      <c r="L47" s="84"/>
      <c r="M47" s="84"/>
    </row>
    <row r="48" spans="1:15" x14ac:dyDescent="0.2">
      <c r="A48" s="25"/>
      <c r="B48" s="25"/>
      <c r="C48" s="25"/>
      <c r="D48" s="25"/>
      <c r="E48" s="25"/>
      <c r="F48" s="25"/>
      <c r="G48" s="25"/>
      <c r="H48" s="121"/>
    </row>
    <row r="49" spans="1:13" x14ac:dyDescent="0.2">
      <c r="A49" s="139"/>
      <c r="B49" s="22"/>
      <c r="C49" s="117"/>
      <c r="D49" s="143"/>
      <c r="E49" s="143"/>
      <c r="F49" s="143"/>
      <c r="G49" s="143"/>
      <c r="H49" s="22"/>
      <c r="I49" s="84"/>
      <c r="J49" s="84"/>
      <c r="K49" s="84"/>
      <c r="L49" s="84"/>
      <c r="M49" s="84"/>
    </row>
    <row r="50" spans="1:13" x14ac:dyDescent="0.2">
      <c r="A50" s="25"/>
      <c r="B50" s="25"/>
      <c r="C50" s="25"/>
      <c r="D50" s="25"/>
      <c r="E50" s="25"/>
      <c r="F50" s="25"/>
      <c r="G50" s="25"/>
      <c r="H50" s="121"/>
    </row>
    <row r="51" spans="1:13" s="16" customFormat="1" x14ac:dyDescent="0.2">
      <c r="A51" s="40"/>
      <c r="B51" s="24" t="s">
        <v>92</v>
      </c>
      <c r="C51" s="40"/>
      <c r="D51" s="40"/>
      <c r="E51" s="40"/>
      <c r="F51" s="40"/>
      <c r="G51" s="40"/>
      <c r="H51" s="40"/>
      <c r="I51"/>
    </row>
    <row r="52" spans="1:13" ht="17.25" customHeight="1" x14ac:dyDescent="0.2">
      <c r="A52" s="112"/>
      <c r="B52" s="144" t="s">
        <v>91</v>
      </c>
      <c r="C52" s="147">
        <v>2017</v>
      </c>
      <c r="D52" s="106"/>
      <c r="E52" s="24" t="s">
        <v>95</v>
      </c>
      <c r="F52" s="106"/>
      <c r="G52" s="106"/>
      <c r="H52" s="106"/>
      <c r="K52" s="120"/>
    </row>
    <row r="53" spans="1:13" x14ac:dyDescent="0.2">
      <c r="A53" s="25"/>
      <c r="B53" s="25"/>
      <c r="C53" s="25"/>
      <c r="D53" s="25"/>
      <c r="E53" s="25"/>
      <c r="F53" s="25"/>
      <c r="G53" s="25"/>
      <c r="H53" s="25"/>
    </row>
    <row r="54" spans="1:13" s="157" customFormat="1" ht="12" x14ac:dyDescent="0.2">
      <c r="A54" s="155"/>
      <c r="B54" s="24" t="s">
        <v>126</v>
      </c>
      <c r="C54" s="156">
        <v>42668</v>
      </c>
      <c r="D54" s="155"/>
      <c r="E54" s="24" t="s">
        <v>131</v>
      </c>
      <c r="F54" s="155"/>
      <c r="G54" s="155"/>
      <c r="H54" s="155"/>
    </row>
    <row r="55" spans="1:13" x14ac:dyDescent="0.2">
      <c r="A55" s="25"/>
      <c r="B55" s="25"/>
      <c r="C55" s="25"/>
      <c r="D55" s="25"/>
      <c r="E55" s="25"/>
      <c r="F55" s="25"/>
      <c r="G55" s="25"/>
      <c r="H55" s="25"/>
    </row>
  </sheetData>
  <pageMargins left="0.70866141732283472" right="0.70866141732283472" top="0.78740157480314965" bottom="0.78740157480314965" header="0.51181102362204722" footer="0.31496062992125984"/>
  <pageSetup paperSize="9" scale="78" orientation="portrait" r:id="rId1"/>
  <headerFooter>
    <oddHeader>&amp;R&amp;"Arial,Kursiv"Utskriftsdato: &amp;D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5</vt:i4>
      </vt:variant>
      <vt:variant>
        <vt:lpstr>Navngitte områder</vt:lpstr>
      </vt:variant>
      <vt:variant>
        <vt:i4>7</vt:i4>
      </vt:variant>
    </vt:vector>
  </HeadingPairs>
  <TitlesOfParts>
    <vt:vector size="12" baseType="lpstr">
      <vt:lpstr>Oppskrift</vt:lpstr>
      <vt:lpstr>Investering</vt:lpstr>
      <vt:lpstr>Drift</vt:lpstr>
      <vt:lpstr>Renter og avdrag</vt:lpstr>
      <vt:lpstr>Låneopptak</vt:lpstr>
      <vt:lpstr>Drift!Utskriftsområde</vt:lpstr>
      <vt:lpstr>Investering!Utskriftsområde</vt:lpstr>
      <vt:lpstr>Låneopptak!Utskriftsområde</vt:lpstr>
      <vt:lpstr>Oppskrift!Utskriftsområde</vt:lpstr>
      <vt:lpstr>'Renter og avdrag'!Utskriftsområde</vt:lpstr>
      <vt:lpstr>Drift!Utskriftstitler</vt:lpstr>
      <vt:lpstr>Investering!Utskriftstitler</vt:lpstr>
    </vt:vector>
  </TitlesOfParts>
  <Company>Sandnes kommune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Vibeke Bø Langeland</dc:creator>
  <cp:lastModifiedBy>Vibeke Bø Langeland</cp:lastModifiedBy>
  <cp:lastPrinted>2016-10-26T08:27:37Z</cp:lastPrinted>
  <dcterms:created xsi:type="dcterms:W3CDTF">2007-11-08T12:55:01Z</dcterms:created>
  <dcterms:modified xsi:type="dcterms:W3CDTF">2016-10-26T09:38:41Z</dcterms:modified>
</cp:coreProperties>
</file>